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 (2)" sheetId="2" r:id="rId1"/>
  </sheets>
  <definedNames>
    <definedName name="_xlnm._FilterDatabase" localSheetId="0" hidden="1">'Sheet1 (2)'!$A$2:$AB$121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<sst xmlns="http://schemas.openxmlformats.org/spreadsheetml/2006/main" count="563" uniqueCount="155">
  <si>
    <t>设计与艺术学院2023级本科生2023-2024学年第二学期奖学金结果公示</t>
  </si>
  <si>
    <t>序号</t>
  </si>
  <si>
    <t>班级</t>
  </si>
  <si>
    <t>专业</t>
  </si>
  <si>
    <t>学号</t>
  </si>
  <si>
    <t>加权平均分</t>
  </si>
  <si>
    <r>
      <rPr>
        <b/>
        <sz val="10"/>
        <color theme="1"/>
        <rFont val="宋体"/>
        <charset val="134"/>
      </rPr>
      <t>学习成绩（85</t>
    </r>
    <r>
      <rPr>
        <b/>
        <sz val="10"/>
        <color theme="1"/>
        <rFont val="宋体"/>
        <charset val="134"/>
      </rPr>
      <t>%</t>
    </r>
    <r>
      <rPr>
        <b/>
        <sz val="10"/>
        <color theme="1"/>
        <rFont val="宋体"/>
        <charset val="134"/>
      </rPr>
      <t>)</t>
    </r>
  </si>
  <si>
    <t>学习成绩排名</t>
  </si>
  <si>
    <t>上一学期学习成绩排名</t>
  </si>
  <si>
    <t>学习成绩排名变动</t>
  </si>
  <si>
    <t>思想品德（1分）</t>
  </si>
  <si>
    <t>宿舍卫生
（2分）</t>
  </si>
  <si>
    <t>学生工作（1.5分）</t>
  </si>
  <si>
    <t>院校活动（4.5分）</t>
  </si>
  <si>
    <t>论文及科创竞赛 （4分）</t>
  </si>
  <si>
    <t>社会实践（1分）</t>
  </si>
  <si>
    <t>其他荣誉获得（1分）</t>
  </si>
  <si>
    <t>减分项目（上不封顶）</t>
  </si>
  <si>
    <t>综测总分</t>
  </si>
  <si>
    <t>综测排名</t>
  </si>
  <si>
    <t>上学期挂科及缓考情况（只写门数）</t>
  </si>
  <si>
    <t>综合总分</t>
  </si>
  <si>
    <t>综合排名</t>
  </si>
  <si>
    <t>上一学期综合排名</t>
  </si>
  <si>
    <t>综合排名变动</t>
  </si>
  <si>
    <t>优秀学生奖
一等：5%
二等：20%
三等：40%</t>
  </si>
  <si>
    <t>学习进步奖</t>
  </si>
  <si>
    <t>班级互评
（0.5分）</t>
  </si>
  <si>
    <r>
      <rPr>
        <b/>
        <sz val="10"/>
        <color theme="1"/>
        <rFont val="宋体"/>
        <charset val="134"/>
      </rPr>
      <t>辅导员评分（0</t>
    </r>
    <r>
      <rPr>
        <b/>
        <sz val="10"/>
        <color theme="1"/>
        <rFont val="宋体"/>
        <charset val="134"/>
      </rPr>
      <t>.5</t>
    </r>
    <r>
      <rPr>
        <b/>
        <sz val="10"/>
        <color theme="1"/>
        <rFont val="宋体"/>
        <charset val="134"/>
      </rPr>
      <t>分）</t>
    </r>
  </si>
  <si>
    <t>知艺2302</t>
  </si>
  <si>
    <t>设计学类</t>
  </si>
  <si>
    <t>1120230868</t>
  </si>
  <si>
    <t>/</t>
  </si>
  <si>
    <t>一等奖学金</t>
  </si>
  <si>
    <t>知艺2304</t>
  </si>
  <si>
    <t>工业设计</t>
  </si>
  <si>
    <t>1120233003</t>
  </si>
  <si>
    <t>知艺2301</t>
  </si>
  <si>
    <t>1120230084</t>
  </si>
  <si>
    <t>知艺2303</t>
  </si>
  <si>
    <t>1120230255</t>
  </si>
  <si>
    <t>1120230869</t>
  </si>
  <si>
    <t>1120230208</t>
  </si>
  <si>
    <t>1120230304</t>
  </si>
  <si>
    <t>二等奖学金</t>
  </si>
  <si>
    <t>1120230278</t>
  </si>
  <si>
    <t>1120230191</t>
  </si>
  <si>
    <t>1120230079</t>
  </si>
  <si>
    <t>1120230307</t>
  </si>
  <si>
    <t>1120230878</t>
  </si>
  <si>
    <t>1120230881</t>
  </si>
  <si>
    <t>1120230212</t>
  </si>
  <si>
    <t>1120230081</t>
  </si>
  <si>
    <t>1120230430</t>
  </si>
  <si>
    <t>1120230284</t>
  </si>
  <si>
    <t>1120230875</t>
  </si>
  <si>
    <t>1120230874</t>
  </si>
  <si>
    <t>1120230308</t>
  </si>
  <si>
    <t>1120230877</t>
  </si>
  <si>
    <t>1120231159</t>
  </si>
  <si>
    <t>1120230310</t>
  </si>
  <si>
    <t>1120230203</t>
  </si>
  <si>
    <t>三等奖学金</t>
  </si>
  <si>
    <t>1120230210</t>
  </si>
  <si>
    <t>1120230193</t>
  </si>
  <si>
    <t>1120230360</t>
  </si>
  <si>
    <t>1120230275</t>
  </si>
  <si>
    <t>1120230867</t>
  </si>
  <si>
    <t>1120230085</t>
  </si>
  <si>
    <t>1120230200</t>
  </si>
  <si>
    <t>1120230211</t>
  </si>
  <si>
    <t>1120230202</t>
  </si>
  <si>
    <t>1120230192</t>
  </si>
  <si>
    <t>1120230431</t>
  </si>
  <si>
    <t>1120230204</t>
  </si>
  <si>
    <t>1120230257</t>
  </si>
  <si>
    <t>1120232793</t>
  </si>
  <si>
    <t>1120230303</t>
  </si>
  <si>
    <t>1120230082</t>
  </si>
  <si>
    <t>1120230306</t>
  </si>
  <si>
    <t>1120230298</t>
  </si>
  <si>
    <t>1120230196</t>
  </si>
  <si>
    <t>1120230201</t>
  </si>
  <si>
    <t>1120230283</t>
  </si>
  <si>
    <t>1120230880</t>
  </si>
  <si>
    <t>1120230281</t>
  </si>
  <si>
    <t>1120230280</t>
  </si>
  <si>
    <t>1120230213</t>
  </si>
  <si>
    <t>1120230286</t>
  </si>
  <si>
    <t>1120230433</t>
  </si>
  <si>
    <t>1120230207</t>
  </si>
  <si>
    <t>1120230209</t>
  </si>
  <si>
    <t>1120230276</t>
  </si>
  <si>
    <t>1120230299</t>
  </si>
  <si>
    <t>1120230214</t>
  </si>
  <si>
    <t>1120230870</t>
  </si>
  <si>
    <t>1120230195</t>
  </si>
  <si>
    <t>1120230262</t>
  </si>
  <si>
    <t>1120230302</t>
  </si>
  <si>
    <t>1120230305</t>
  </si>
  <si>
    <t>1120234018</t>
  </si>
  <si>
    <t>1120230277</t>
  </si>
  <si>
    <t>1120230287</t>
  </si>
  <si>
    <t>1120231160</t>
  </si>
  <si>
    <t>1120230254</t>
  </si>
  <si>
    <t>1120230261</t>
  </si>
  <si>
    <t>1120234022</t>
  </si>
  <si>
    <t>1120230294</t>
  </si>
  <si>
    <t>1120230285</t>
  </si>
  <si>
    <t>1120230290</t>
  </si>
  <si>
    <t>1120230873</t>
  </si>
  <si>
    <t>1120233662</t>
  </si>
  <si>
    <t>1120230288</t>
  </si>
  <si>
    <t>1120221159</t>
  </si>
  <si>
    <t>1120230273</t>
  </si>
  <si>
    <t>1120230429</t>
  </si>
  <si>
    <t>1120230295</t>
  </si>
  <si>
    <t>1120230086</t>
  </si>
  <si>
    <t>1120230309</t>
  </si>
  <si>
    <t>1120230292</t>
  </si>
  <si>
    <t>1120230264</t>
  </si>
  <si>
    <t>1120230289</t>
  </si>
  <si>
    <t>1120230296</t>
  </si>
  <si>
    <t>1120230274</t>
  </si>
  <si>
    <t>1120230882</t>
  </si>
  <si>
    <t>1120230879</t>
  </si>
  <si>
    <t>1120230312</t>
  </si>
  <si>
    <t>1120230876</t>
  </si>
  <si>
    <t>1120230282</t>
  </si>
  <si>
    <t>1120230871</t>
  </si>
  <si>
    <t>1120230432</t>
  </si>
  <si>
    <t>1120230872</t>
  </si>
  <si>
    <t>1120222533</t>
  </si>
  <si>
    <t>1120230311</t>
  </si>
  <si>
    <t>1120230301</t>
  </si>
  <si>
    <t>1120232792</t>
  </si>
  <si>
    <t>1120230293</t>
  </si>
  <si>
    <t>1120230359</t>
  </si>
  <si>
    <t>1120230083</t>
  </si>
  <si>
    <t>1120230434</t>
  </si>
  <si>
    <t>1120230263</t>
  </si>
  <si>
    <t>1120230194</t>
  </si>
  <si>
    <t>1120230300</t>
  </si>
  <si>
    <t>1120230253</t>
  </si>
  <si>
    <t>1120230279</t>
  </si>
  <si>
    <t>1120230206</t>
  </si>
  <si>
    <t>1120230258</t>
  </si>
  <si>
    <t>1120230259</t>
  </si>
  <si>
    <t>1120230291</t>
  </si>
  <si>
    <t>1120230205</t>
  </si>
  <si>
    <t>1120230297</t>
  </si>
  <si>
    <t>1120230080</t>
  </si>
  <si>
    <t>1120230256</t>
  </si>
  <si>
    <t>1120220371</t>
  </si>
  <si>
    <t>1120230199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</si>
</sst>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1"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000000"/>
      <name val="宋体"/>
      <charset val="134"/>
    </font>
    <font>
      <sz val="12"/>
      <color rgb="FF000000"/>
      <name val="等线"/>
      <charset val="134"/>
    </font>
    <font>
      <b/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2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1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 wrapText="1"/>
    </xf>
    <xf numFmtId="176" fontId="4" fillId="0" borderId="7" xfId="0" applyNumberFormat="1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10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21"/>
  <sheetViews>
    <sheetView tabSelected="1" zoomScale="93" zoomScaleNormal="93" workbookViewId="0">
      <pane xSplit="4" topLeftCell="I1" activePane="topRight" state="frozen"/>
      <selection/>
      <selection pane="topRight" activeCell="Z12" sqref="Z12"/>
    </sheetView>
  </sheetViews>
  <sheetFormatPr defaultColWidth="8" defaultRowHeight="13.5"/>
  <cols>
    <col min="1" max="1" width="9.61481481481482" style="1" customWidth="1"/>
    <col min="2" max="2" width="12" style="1" customWidth="1"/>
    <col min="3" max="3" width="11.5333333333333" style="1" customWidth="1"/>
    <col min="4" max="4" width="12" style="1" customWidth="1"/>
    <col min="5" max="5" width="10.762962962963" style="1" customWidth="1"/>
    <col min="6" max="6" width="11.2296296296296" style="1" customWidth="1"/>
    <col min="7" max="7" width="11.2296296296296" style="2" customWidth="1"/>
    <col min="8" max="12" width="8" style="1" customWidth="1"/>
    <col min="13" max="13" width="11.2296296296296" style="1" customWidth="1"/>
    <col min="14" max="19" width="8" style="1" customWidth="1"/>
    <col min="20" max="20" width="11.3851851851852" style="2"/>
    <col min="21" max="22" width="8" style="1"/>
    <col min="23" max="23" width="8.91851851851852" style="1"/>
    <col min="24" max="24" width="8" style="1"/>
    <col min="25" max="26" width="8" style="3"/>
    <col min="27" max="27" width="11.6888888888889" style="1" customWidth="1"/>
    <col min="28" max="28" width="10.3037037037037" style="1" customWidth="1"/>
    <col min="29" max="16384" width="8" style="1"/>
  </cols>
  <sheetData>
    <row r="1" ht="42.75" customHeight="1" spans="1:28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ht="14.25" customHeight="1" spans="1:2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/>
      <c r="G2" s="6" t="s">
        <v>6</v>
      </c>
      <c r="H2" s="6" t="s">
        <v>7</v>
      </c>
      <c r="I2" s="6" t="s">
        <v>8</v>
      </c>
      <c r="J2" s="6" t="s">
        <v>9</v>
      </c>
      <c r="K2" s="6" t="s">
        <v>10</v>
      </c>
      <c r="L2" s="7"/>
      <c r="M2" s="6" t="s">
        <v>11</v>
      </c>
      <c r="N2" s="6" t="s">
        <v>12</v>
      </c>
      <c r="O2" s="6" t="s">
        <v>13</v>
      </c>
      <c r="P2" s="6" t="s">
        <v>14</v>
      </c>
      <c r="Q2" s="6" t="s">
        <v>15</v>
      </c>
      <c r="R2" s="6" t="s">
        <v>16</v>
      </c>
      <c r="S2" s="6" t="s">
        <v>17</v>
      </c>
      <c r="T2" s="22" t="s">
        <v>18</v>
      </c>
      <c r="U2" s="23" t="s">
        <v>19</v>
      </c>
      <c r="V2" s="6" t="s">
        <v>20</v>
      </c>
      <c r="W2" s="6" t="s">
        <v>21</v>
      </c>
      <c r="X2" s="6" t="s">
        <v>22</v>
      </c>
      <c r="Y2" s="26" t="s">
        <v>23</v>
      </c>
      <c r="Z2" s="6" t="s">
        <v>24</v>
      </c>
      <c r="AA2" s="27" t="s">
        <v>25</v>
      </c>
      <c r="AB2" s="6" t="s">
        <v>26</v>
      </c>
    </row>
    <row r="3" ht="36" spans="1:28">
      <c r="A3" s="7"/>
      <c r="B3" s="7"/>
      <c r="C3" s="7"/>
      <c r="D3" s="7"/>
      <c r="E3" s="7"/>
      <c r="F3" s="7">
        <v>0.85</v>
      </c>
      <c r="G3" s="8"/>
      <c r="H3" s="7"/>
      <c r="I3" s="7"/>
      <c r="J3" s="7"/>
      <c r="K3" s="6" t="s">
        <v>27</v>
      </c>
      <c r="L3" s="6" t="s">
        <v>28</v>
      </c>
      <c r="M3" s="7"/>
      <c r="N3" s="7"/>
      <c r="O3" s="7"/>
      <c r="P3" s="7"/>
      <c r="Q3" s="7"/>
      <c r="R3" s="7"/>
      <c r="S3" s="7"/>
      <c r="T3" s="24"/>
      <c r="U3" s="25"/>
      <c r="V3" s="7"/>
      <c r="W3" s="7"/>
      <c r="X3" s="7"/>
      <c r="Y3" s="7"/>
      <c r="Z3" s="7"/>
      <c r="AA3" s="7"/>
      <c r="AB3" s="7"/>
    </row>
    <row r="4" ht="20" customHeight="1" spans="1:28">
      <c r="A4" s="9">
        <v>1</v>
      </c>
      <c r="B4" s="10" t="s">
        <v>29</v>
      </c>
      <c r="C4" s="10" t="s">
        <v>30</v>
      </c>
      <c r="D4" s="10" t="s">
        <v>31</v>
      </c>
      <c r="E4" s="11">
        <v>93.25</v>
      </c>
      <c r="F4" s="12">
        <v>0.85</v>
      </c>
      <c r="G4" s="11">
        <f t="shared" ref="G4:G67" si="0">E4*F4</f>
        <v>79.2625</v>
      </c>
      <c r="H4" s="9">
        <v>1</v>
      </c>
      <c r="I4" s="9">
        <v>1</v>
      </c>
      <c r="J4" s="9">
        <f t="shared" ref="J4:J67" si="1">I4-H4</f>
        <v>0</v>
      </c>
      <c r="K4" s="9">
        <v>0.5</v>
      </c>
      <c r="L4" s="9">
        <v>0.5</v>
      </c>
      <c r="M4" s="16">
        <v>1.67</v>
      </c>
      <c r="N4" s="9">
        <v>0.4</v>
      </c>
      <c r="O4" s="9">
        <v>4.5</v>
      </c>
      <c r="P4" s="9">
        <v>4</v>
      </c>
      <c r="Q4" s="9">
        <v>0.7</v>
      </c>
      <c r="R4" s="9"/>
      <c r="S4" s="9"/>
      <c r="T4" s="11">
        <f t="shared" ref="T4:T67" si="2">SUM(K4+L4+M4+N4+O4+P4+Q4+R4-S4)</f>
        <v>12.27</v>
      </c>
      <c r="U4" s="9">
        <v>3</v>
      </c>
      <c r="V4" s="9" t="s">
        <v>32</v>
      </c>
      <c r="W4" s="11">
        <f t="shared" ref="W4:W67" si="3">G4+T4</f>
        <v>91.5325</v>
      </c>
      <c r="X4" s="9">
        <v>1</v>
      </c>
      <c r="Y4" s="9">
        <v>1</v>
      </c>
      <c r="Z4" s="9">
        <f t="shared" ref="Z4:Z67" si="4">Y4-X4</f>
        <v>0</v>
      </c>
      <c r="AA4" s="9" t="s">
        <v>33</v>
      </c>
      <c r="AB4" s="9"/>
    </row>
    <row r="5" ht="20" customHeight="1" spans="1:28">
      <c r="A5" s="9">
        <v>2</v>
      </c>
      <c r="B5" s="10" t="s">
        <v>34</v>
      </c>
      <c r="C5" s="10" t="s">
        <v>35</v>
      </c>
      <c r="D5" s="10" t="s">
        <v>36</v>
      </c>
      <c r="E5" s="11">
        <v>92.6737</v>
      </c>
      <c r="F5" s="12">
        <v>0.85</v>
      </c>
      <c r="G5" s="11">
        <f t="shared" si="0"/>
        <v>78.772645</v>
      </c>
      <c r="H5" s="9">
        <v>2</v>
      </c>
      <c r="I5" s="9">
        <v>3</v>
      </c>
      <c r="J5" s="9">
        <f t="shared" si="1"/>
        <v>1</v>
      </c>
      <c r="K5" s="9">
        <v>0.5</v>
      </c>
      <c r="L5" s="9">
        <v>0.5</v>
      </c>
      <c r="M5" s="11">
        <v>1.64</v>
      </c>
      <c r="N5" s="9">
        <v>0.7</v>
      </c>
      <c r="O5" s="9">
        <v>2.55</v>
      </c>
      <c r="P5" s="9">
        <v>4</v>
      </c>
      <c r="Q5" s="9">
        <v>0.2</v>
      </c>
      <c r="R5" s="9"/>
      <c r="S5" s="9"/>
      <c r="T5" s="11">
        <f t="shared" si="2"/>
        <v>10.09</v>
      </c>
      <c r="U5" s="9">
        <v>19</v>
      </c>
      <c r="V5" s="9" t="s">
        <v>32</v>
      </c>
      <c r="W5" s="11">
        <f t="shared" si="3"/>
        <v>88.862645</v>
      </c>
      <c r="X5" s="9">
        <v>2</v>
      </c>
      <c r="Y5" s="9">
        <v>9</v>
      </c>
      <c r="Z5" s="9">
        <f t="shared" si="4"/>
        <v>7</v>
      </c>
      <c r="AA5" s="9" t="s">
        <v>33</v>
      </c>
      <c r="AB5" s="9"/>
    </row>
    <row r="6" ht="20" customHeight="1" spans="1:28">
      <c r="A6" s="9">
        <v>3</v>
      </c>
      <c r="B6" s="10" t="s">
        <v>37</v>
      </c>
      <c r="C6" s="10" t="s">
        <v>30</v>
      </c>
      <c r="D6" s="10" t="s">
        <v>38</v>
      </c>
      <c r="E6" s="11">
        <v>89.215</v>
      </c>
      <c r="F6" s="12">
        <v>0.85</v>
      </c>
      <c r="G6" s="11">
        <f t="shared" si="0"/>
        <v>75.83275</v>
      </c>
      <c r="H6" s="9">
        <v>14</v>
      </c>
      <c r="I6" s="9">
        <v>26</v>
      </c>
      <c r="J6" s="9">
        <f t="shared" si="1"/>
        <v>12</v>
      </c>
      <c r="K6" s="9">
        <v>0.5</v>
      </c>
      <c r="L6" s="9">
        <v>0.5</v>
      </c>
      <c r="M6" s="11">
        <v>1.7</v>
      </c>
      <c r="N6" s="9">
        <v>0.7</v>
      </c>
      <c r="O6" s="9">
        <v>4.5</v>
      </c>
      <c r="P6" s="9">
        <v>4</v>
      </c>
      <c r="Q6" s="9">
        <v>0.6</v>
      </c>
      <c r="R6" s="9">
        <v>0.4</v>
      </c>
      <c r="S6" s="9"/>
      <c r="T6" s="11">
        <f t="shared" si="2"/>
        <v>12.9</v>
      </c>
      <c r="U6" s="9">
        <v>1</v>
      </c>
      <c r="V6" s="9" t="s">
        <v>32</v>
      </c>
      <c r="W6" s="11">
        <f t="shared" si="3"/>
        <v>88.73275</v>
      </c>
      <c r="X6" s="9">
        <v>3</v>
      </c>
      <c r="Y6" s="9">
        <v>20</v>
      </c>
      <c r="Z6" s="9">
        <f t="shared" si="4"/>
        <v>17</v>
      </c>
      <c r="AA6" s="9" t="s">
        <v>33</v>
      </c>
      <c r="AB6" s="9"/>
    </row>
    <row r="7" ht="20" customHeight="1" spans="1:28">
      <c r="A7" s="9">
        <v>4</v>
      </c>
      <c r="B7" s="10" t="s">
        <v>39</v>
      </c>
      <c r="C7" s="10" t="s">
        <v>30</v>
      </c>
      <c r="D7" s="10" t="s">
        <v>40</v>
      </c>
      <c r="E7" s="11">
        <v>91.0561</v>
      </c>
      <c r="F7" s="12">
        <v>0.85</v>
      </c>
      <c r="G7" s="11">
        <f t="shared" si="0"/>
        <v>77.397685</v>
      </c>
      <c r="H7" s="9">
        <v>4</v>
      </c>
      <c r="I7" s="9">
        <v>9</v>
      </c>
      <c r="J7" s="9">
        <f t="shared" si="1"/>
        <v>5</v>
      </c>
      <c r="K7" s="9">
        <v>0.5</v>
      </c>
      <c r="L7" s="9">
        <v>0.5</v>
      </c>
      <c r="M7" s="11">
        <v>1.74</v>
      </c>
      <c r="N7" s="9"/>
      <c r="O7" s="9">
        <v>3.1</v>
      </c>
      <c r="P7" s="9">
        <v>4</v>
      </c>
      <c r="Q7" s="9">
        <v>0.4</v>
      </c>
      <c r="R7" s="9">
        <v>1</v>
      </c>
      <c r="S7" s="9"/>
      <c r="T7" s="11">
        <f t="shared" si="2"/>
        <v>11.24</v>
      </c>
      <c r="U7" s="9">
        <v>10</v>
      </c>
      <c r="V7" s="9" t="s">
        <v>32</v>
      </c>
      <c r="W7" s="11">
        <f t="shared" si="3"/>
        <v>88.637685</v>
      </c>
      <c r="X7" s="9">
        <v>4</v>
      </c>
      <c r="Y7" s="9">
        <v>7</v>
      </c>
      <c r="Z7" s="9">
        <f t="shared" si="4"/>
        <v>3</v>
      </c>
      <c r="AA7" s="9" t="s">
        <v>33</v>
      </c>
      <c r="AB7" s="9"/>
    </row>
    <row r="8" ht="20" customHeight="1" spans="1:28">
      <c r="A8" s="9">
        <v>5</v>
      </c>
      <c r="B8" s="10" t="s">
        <v>37</v>
      </c>
      <c r="C8" s="10" t="s">
        <v>30</v>
      </c>
      <c r="D8" s="10" t="s">
        <v>41</v>
      </c>
      <c r="E8" s="11">
        <v>90.8791</v>
      </c>
      <c r="F8" s="12">
        <v>0.85</v>
      </c>
      <c r="G8" s="11">
        <f t="shared" si="0"/>
        <v>77.247235</v>
      </c>
      <c r="H8" s="9">
        <v>6</v>
      </c>
      <c r="I8" s="9">
        <v>7</v>
      </c>
      <c r="J8" s="9">
        <f t="shared" si="1"/>
        <v>1</v>
      </c>
      <c r="K8" s="9">
        <v>0.5</v>
      </c>
      <c r="L8" s="9">
        <v>0.5</v>
      </c>
      <c r="M8" s="11">
        <v>1.7</v>
      </c>
      <c r="N8" s="9">
        <v>0.6</v>
      </c>
      <c r="O8" s="9">
        <v>3.05</v>
      </c>
      <c r="P8" s="9">
        <v>4</v>
      </c>
      <c r="Q8" s="9">
        <v>0.2</v>
      </c>
      <c r="R8" s="9">
        <v>0.4</v>
      </c>
      <c r="S8" s="9"/>
      <c r="T8" s="11">
        <f t="shared" si="2"/>
        <v>10.95</v>
      </c>
      <c r="U8" s="9">
        <v>11</v>
      </c>
      <c r="V8" s="9" t="s">
        <v>32</v>
      </c>
      <c r="W8" s="11">
        <f t="shared" si="3"/>
        <v>88.197235</v>
      </c>
      <c r="X8" s="9">
        <v>5</v>
      </c>
      <c r="Y8" s="9">
        <v>5</v>
      </c>
      <c r="Z8" s="9">
        <f t="shared" si="4"/>
        <v>0</v>
      </c>
      <c r="AA8" s="9" t="s">
        <v>33</v>
      </c>
      <c r="AB8" s="9"/>
    </row>
    <row r="9" ht="20" customHeight="1" spans="1:28">
      <c r="A9" s="9">
        <v>6</v>
      </c>
      <c r="B9" s="10" t="s">
        <v>39</v>
      </c>
      <c r="C9" s="10" t="s">
        <v>30</v>
      </c>
      <c r="D9" s="10" t="s">
        <v>42</v>
      </c>
      <c r="E9" s="11">
        <v>89.3765</v>
      </c>
      <c r="F9" s="12">
        <v>0.85</v>
      </c>
      <c r="G9" s="11">
        <f t="shared" si="0"/>
        <v>75.970025</v>
      </c>
      <c r="H9" s="9">
        <v>11</v>
      </c>
      <c r="I9" s="9">
        <v>6</v>
      </c>
      <c r="J9" s="9">
        <f t="shared" si="1"/>
        <v>-5</v>
      </c>
      <c r="K9" s="9">
        <v>0.5</v>
      </c>
      <c r="L9" s="9">
        <v>0.5</v>
      </c>
      <c r="M9" s="11">
        <v>1.74</v>
      </c>
      <c r="N9" s="9">
        <v>0.8</v>
      </c>
      <c r="O9" s="9">
        <v>3.65</v>
      </c>
      <c r="P9" s="9">
        <v>4</v>
      </c>
      <c r="Q9" s="9">
        <v>0.2</v>
      </c>
      <c r="R9" s="9">
        <v>0.4</v>
      </c>
      <c r="S9" s="9"/>
      <c r="T9" s="11">
        <f t="shared" si="2"/>
        <v>11.79</v>
      </c>
      <c r="U9" s="9">
        <v>5</v>
      </c>
      <c r="V9" s="9" t="s">
        <v>32</v>
      </c>
      <c r="W9" s="11">
        <f t="shared" si="3"/>
        <v>87.760025</v>
      </c>
      <c r="X9" s="9">
        <v>6</v>
      </c>
      <c r="Y9" s="9">
        <v>2</v>
      </c>
      <c r="Z9" s="9">
        <f t="shared" si="4"/>
        <v>-4</v>
      </c>
      <c r="AA9" s="9" t="s">
        <v>33</v>
      </c>
      <c r="AB9" s="9"/>
    </row>
    <row r="10" ht="20" customHeight="1" spans="1:28">
      <c r="A10" s="9">
        <v>7</v>
      </c>
      <c r="B10" s="10" t="s">
        <v>34</v>
      </c>
      <c r="C10" s="10" t="s">
        <v>30</v>
      </c>
      <c r="D10" s="10" t="s">
        <v>43</v>
      </c>
      <c r="E10" s="11">
        <v>91.0348</v>
      </c>
      <c r="F10" s="12">
        <v>0.85</v>
      </c>
      <c r="G10" s="11">
        <f t="shared" si="0"/>
        <v>77.37958</v>
      </c>
      <c r="H10" s="9">
        <v>5</v>
      </c>
      <c r="I10" s="9">
        <v>5</v>
      </c>
      <c r="J10" s="9">
        <f t="shared" si="1"/>
        <v>0</v>
      </c>
      <c r="K10" s="9">
        <v>0.5</v>
      </c>
      <c r="L10" s="9">
        <v>0.5</v>
      </c>
      <c r="M10" s="11">
        <v>1.78</v>
      </c>
      <c r="N10" s="9">
        <v>0.3</v>
      </c>
      <c r="O10" s="9">
        <v>2.62</v>
      </c>
      <c r="P10" s="9">
        <v>4</v>
      </c>
      <c r="Q10" s="9">
        <v>0.6</v>
      </c>
      <c r="R10" s="9"/>
      <c r="S10" s="9"/>
      <c r="T10" s="11">
        <f t="shared" si="2"/>
        <v>10.3</v>
      </c>
      <c r="U10" s="9">
        <v>18</v>
      </c>
      <c r="V10" s="9" t="s">
        <v>32</v>
      </c>
      <c r="W10" s="11">
        <f t="shared" si="3"/>
        <v>87.67958</v>
      </c>
      <c r="X10" s="9">
        <v>7</v>
      </c>
      <c r="Y10" s="9">
        <v>3</v>
      </c>
      <c r="Z10" s="9">
        <f t="shared" si="4"/>
        <v>-4</v>
      </c>
      <c r="AA10" s="9" t="s">
        <v>44</v>
      </c>
      <c r="AB10" s="9"/>
    </row>
    <row r="11" ht="20" customHeight="1" spans="1:28">
      <c r="A11" s="9">
        <v>8</v>
      </c>
      <c r="B11" s="10" t="s">
        <v>29</v>
      </c>
      <c r="C11" s="10" t="s">
        <v>30</v>
      </c>
      <c r="D11" s="10" t="s">
        <v>45</v>
      </c>
      <c r="E11" s="11">
        <v>89.37</v>
      </c>
      <c r="F11" s="12">
        <v>0.85</v>
      </c>
      <c r="G11" s="11">
        <f t="shared" si="0"/>
        <v>75.9645</v>
      </c>
      <c r="H11" s="9">
        <v>12</v>
      </c>
      <c r="I11" s="9">
        <v>14</v>
      </c>
      <c r="J11" s="9">
        <f t="shared" si="1"/>
        <v>2</v>
      </c>
      <c r="K11" s="9">
        <v>0.5</v>
      </c>
      <c r="L11" s="9">
        <v>0.5</v>
      </c>
      <c r="M11" s="16">
        <v>1.61</v>
      </c>
      <c r="N11" s="9">
        <v>0.3</v>
      </c>
      <c r="O11" s="9">
        <v>4.5</v>
      </c>
      <c r="P11" s="9">
        <v>4</v>
      </c>
      <c r="Q11" s="9">
        <v>0.2</v>
      </c>
      <c r="R11" s="9"/>
      <c r="S11" s="9"/>
      <c r="T11" s="11">
        <f t="shared" si="2"/>
        <v>11.61</v>
      </c>
      <c r="U11" s="9">
        <v>6</v>
      </c>
      <c r="V11" s="9" t="s">
        <v>32</v>
      </c>
      <c r="W11" s="11">
        <f t="shared" si="3"/>
        <v>87.5745</v>
      </c>
      <c r="X11" s="9">
        <v>8</v>
      </c>
      <c r="Y11" s="9">
        <v>4</v>
      </c>
      <c r="Z11" s="9">
        <f t="shared" si="4"/>
        <v>-4</v>
      </c>
      <c r="AA11" s="9" t="s">
        <v>44</v>
      </c>
      <c r="AB11" s="9"/>
    </row>
    <row r="12" ht="20" customHeight="1" spans="1:28">
      <c r="A12" s="9">
        <v>9</v>
      </c>
      <c r="B12" s="10" t="s">
        <v>39</v>
      </c>
      <c r="C12" s="10" t="s">
        <v>30</v>
      </c>
      <c r="D12" s="10" t="s">
        <v>46</v>
      </c>
      <c r="E12" s="11">
        <v>88.9158</v>
      </c>
      <c r="F12" s="12">
        <v>0.85</v>
      </c>
      <c r="G12" s="11">
        <f t="shared" si="0"/>
        <v>75.57843</v>
      </c>
      <c r="H12" s="9">
        <v>18</v>
      </c>
      <c r="I12" s="9">
        <v>13</v>
      </c>
      <c r="J12" s="9">
        <f t="shared" si="1"/>
        <v>-5</v>
      </c>
      <c r="K12" s="9">
        <v>0.5</v>
      </c>
      <c r="L12" s="9">
        <v>0.5</v>
      </c>
      <c r="M12" s="11">
        <v>1.747</v>
      </c>
      <c r="N12" s="9"/>
      <c r="O12" s="9">
        <v>3.2</v>
      </c>
      <c r="P12" s="9">
        <v>4</v>
      </c>
      <c r="Q12" s="9">
        <v>0.4</v>
      </c>
      <c r="R12" s="9">
        <v>1</v>
      </c>
      <c r="S12" s="9"/>
      <c r="T12" s="11">
        <f t="shared" si="2"/>
        <v>11.347</v>
      </c>
      <c r="U12" s="9">
        <v>9</v>
      </c>
      <c r="V12" s="9" t="s">
        <v>32</v>
      </c>
      <c r="W12" s="11">
        <f t="shared" si="3"/>
        <v>86.92543</v>
      </c>
      <c r="X12" s="9">
        <v>9</v>
      </c>
      <c r="Y12" s="9">
        <v>14</v>
      </c>
      <c r="Z12" s="9">
        <f t="shared" si="4"/>
        <v>5</v>
      </c>
      <c r="AA12" s="9" t="s">
        <v>44</v>
      </c>
      <c r="AB12" s="9"/>
    </row>
    <row r="13" ht="20" customHeight="1" spans="1:28">
      <c r="A13" s="9">
        <v>10</v>
      </c>
      <c r="B13" s="10" t="s">
        <v>34</v>
      </c>
      <c r="C13" s="10" t="s">
        <v>30</v>
      </c>
      <c r="D13" s="10" t="s">
        <v>47</v>
      </c>
      <c r="E13" s="11">
        <v>89.5765</v>
      </c>
      <c r="F13" s="12">
        <v>0.85</v>
      </c>
      <c r="G13" s="11">
        <f t="shared" si="0"/>
        <v>76.140025</v>
      </c>
      <c r="H13" s="9">
        <v>9</v>
      </c>
      <c r="I13" s="9">
        <v>10</v>
      </c>
      <c r="J13" s="9">
        <f t="shared" si="1"/>
        <v>1</v>
      </c>
      <c r="K13" s="9">
        <v>0.5</v>
      </c>
      <c r="L13" s="9">
        <v>0.5</v>
      </c>
      <c r="M13" s="11">
        <v>1.75</v>
      </c>
      <c r="N13" s="9">
        <v>0.3</v>
      </c>
      <c r="O13" s="9">
        <v>2.7</v>
      </c>
      <c r="P13" s="9">
        <v>4</v>
      </c>
      <c r="Q13" s="9">
        <v>0.6</v>
      </c>
      <c r="R13" s="9">
        <v>0.4</v>
      </c>
      <c r="S13" s="9"/>
      <c r="T13" s="11">
        <f t="shared" si="2"/>
        <v>10.75</v>
      </c>
      <c r="U13" s="9">
        <v>14</v>
      </c>
      <c r="V13" s="9" t="s">
        <v>32</v>
      </c>
      <c r="W13" s="11">
        <f t="shared" si="3"/>
        <v>86.890025</v>
      </c>
      <c r="X13" s="9">
        <v>10</v>
      </c>
      <c r="Y13" s="9">
        <v>13</v>
      </c>
      <c r="Z13" s="9">
        <f t="shared" si="4"/>
        <v>3</v>
      </c>
      <c r="AA13" s="9" t="s">
        <v>44</v>
      </c>
      <c r="AB13" s="9"/>
    </row>
    <row r="14" ht="20" customHeight="1" spans="1:28">
      <c r="A14" s="9">
        <v>11</v>
      </c>
      <c r="B14" s="10" t="s">
        <v>34</v>
      </c>
      <c r="C14" s="10" t="s">
        <v>30</v>
      </c>
      <c r="D14" s="10" t="s">
        <v>48</v>
      </c>
      <c r="E14" s="11">
        <v>91.8462</v>
      </c>
      <c r="F14" s="12">
        <v>0.85</v>
      </c>
      <c r="G14" s="11">
        <f t="shared" si="0"/>
        <v>78.06927</v>
      </c>
      <c r="H14" s="9">
        <v>3</v>
      </c>
      <c r="I14" s="9">
        <v>8</v>
      </c>
      <c r="J14" s="9">
        <f t="shared" si="1"/>
        <v>5</v>
      </c>
      <c r="K14" s="9">
        <v>0.5</v>
      </c>
      <c r="L14" s="9">
        <v>0.5</v>
      </c>
      <c r="M14" s="11">
        <v>1.69</v>
      </c>
      <c r="N14" s="9"/>
      <c r="O14" s="9">
        <v>2</v>
      </c>
      <c r="P14" s="9">
        <v>4</v>
      </c>
      <c r="Q14" s="9">
        <v>0.1</v>
      </c>
      <c r="R14" s="9"/>
      <c r="S14" s="9"/>
      <c r="T14" s="11">
        <f t="shared" si="2"/>
        <v>8.79</v>
      </c>
      <c r="U14" s="9">
        <v>24</v>
      </c>
      <c r="V14" s="9" t="s">
        <v>32</v>
      </c>
      <c r="W14" s="11">
        <f t="shared" si="3"/>
        <v>86.85927</v>
      </c>
      <c r="X14" s="9">
        <v>11</v>
      </c>
      <c r="Y14" s="9">
        <v>19</v>
      </c>
      <c r="Z14" s="9">
        <f t="shared" si="4"/>
        <v>8</v>
      </c>
      <c r="AA14" s="9" t="s">
        <v>44</v>
      </c>
      <c r="AB14" s="9"/>
    </row>
    <row r="15" ht="20" customHeight="1" spans="1:28">
      <c r="A15" s="9">
        <v>12</v>
      </c>
      <c r="B15" s="10" t="s">
        <v>34</v>
      </c>
      <c r="C15" s="10" t="s">
        <v>30</v>
      </c>
      <c r="D15" s="10" t="s">
        <v>49</v>
      </c>
      <c r="E15" s="11">
        <v>90.6437</v>
      </c>
      <c r="F15" s="12">
        <v>0.85</v>
      </c>
      <c r="G15" s="11">
        <f t="shared" si="0"/>
        <v>77.047145</v>
      </c>
      <c r="H15" s="9">
        <v>7</v>
      </c>
      <c r="I15" s="9">
        <v>2</v>
      </c>
      <c r="J15" s="9">
        <f t="shared" si="1"/>
        <v>-5</v>
      </c>
      <c r="K15" s="9">
        <v>0.5</v>
      </c>
      <c r="L15" s="9">
        <v>0.5</v>
      </c>
      <c r="M15" s="11">
        <v>1.72</v>
      </c>
      <c r="N15" s="9">
        <v>0.6</v>
      </c>
      <c r="O15" s="9">
        <v>1.35</v>
      </c>
      <c r="P15" s="9">
        <v>4</v>
      </c>
      <c r="Q15" s="9">
        <v>1</v>
      </c>
      <c r="R15" s="9"/>
      <c r="S15" s="9"/>
      <c r="T15" s="11">
        <f t="shared" si="2"/>
        <v>9.67</v>
      </c>
      <c r="U15" s="9">
        <v>23</v>
      </c>
      <c r="V15" s="9" t="s">
        <v>32</v>
      </c>
      <c r="W15" s="11">
        <f t="shared" si="3"/>
        <v>86.717145</v>
      </c>
      <c r="X15" s="9">
        <v>12</v>
      </c>
      <c r="Y15" s="9">
        <v>10</v>
      </c>
      <c r="Z15" s="9">
        <f t="shared" si="4"/>
        <v>-2</v>
      </c>
      <c r="AA15" s="9" t="s">
        <v>44</v>
      </c>
      <c r="AB15" s="9"/>
    </row>
    <row r="16" ht="20" customHeight="1" spans="1:28">
      <c r="A16" s="9">
        <v>13</v>
      </c>
      <c r="B16" s="10" t="s">
        <v>37</v>
      </c>
      <c r="C16" s="10" t="s">
        <v>30</v>
      </c>
      <c r="D16" s="10" t="s">
        <v>50</v>
      </c>
      <c r="E16" s="11">
        <v>88.4713</v>
      </c>
      <c r="F16" s="12">
        <v>0.85</v>
      </c>
      <c r="G16" s="11">
        <f t="shared" si="0"/>
        <v>75.200605</v>
      </c>
      <c r="H16" s="9">
        <v>22</v>
      </c>
      <c r="I16" s="9">
        <v>12</v>
      </c>
      <c r="J16" s="9">
        <f t="shared" si="1"/>
        <v>-10</v>
      </c>
      <c r="K16" s="9">
        <v>0.5</v>
      </c>
      <c r="L16" s="9">
        <v>0.5</v>
      </c>
      <c r="M16" s="11">
        <v>1.74</v>
      </c>
      <c r="N16" s="9">
        <v>1.1</v>
      </c>
      <c r="O16" s="9">
        <v>3.4</v>
      </c>
      <c r="P16" s="9">
        <v>4</v>
      </c>
      <c r="Q16" s="9">
        <v>0.2</v>
      </c>
      <c r="R16" s="9"/>
      <c r="S16" s="9"/>
      <c r="T16" s="11">
        <f t="shared" si="2"/>
        <v>11.44</v>
      </c>
      <c r="U16" s="9">
        <v>7</v>
      </c>
      <c r="V16" s="9" t="s">
        <v>32</v>
      </c>
      <c r="W16" s="11">
        <f t="shared" si="3"/>
        <v>86.640605</v>
      </c>
      <c r="X16" s="9">
        <v>13</v>
      </c>
      <c r="Y16" s="9">
        <v>8</v>
      </c>
      <c r="Z16" s="9">
        <f t="shared" si="4"/>
        <v>-5</v>
      </c>
      <c r="AA16" s="9" t="s">
        <v>44</v>
      </c>
      <c r="AB16" s="9"/>
    </row>
    <row r="17" ht="20" customHeight="1" spans="1:28">
      <c r="A17" s="9">
        <v>14</v>
      </c>
      <c r="B17" s="10" t="s">
        <v>29</v>
      </c>
      <c r="C17" s="10" t="s">
        <v>30</v>
      </c>
      <c r="D17" s="10" t="s">
        <v>51</v>
      </c>
      <c r="E17" s="11">
        <v>86.7473</v>
      </c>
      <c r="F17" s="12">
        <v>0.85</v>
      </c>
      <c r="G17" s="11">
        <f t="shared" si="0"/>
        <v>73.735205</v>
      </c>
      <c r="H17" s="9">
        <v>38</v>
      </c>
      <c r="I17" s="9">
        <v>24</v>
      </c>
      <c r="J17" s="9">
        <f t="shared" si="1"/>
        <v>-14</v>
      </c>
      <c r="K17" s="9">
        <v>0.5</v>
      </c>
      <c r="L17" s="9">
        <v>0.5</v>
      </c>
      <c r="M17" s="16">
        <v>1.7</v>
      </c>
      <c r="N17" s="9">
        <v>1.3</v>
      </c>
      <c r="O17" s="9">
        <v>4.35</v>
      </c>
      <c r="P17" s="9">
        <v>4</v>
      </c>
      <c r="Q17" s="9">
        <v>0.2</v>
      </c>
      <c r="R17" s="9"/>
      <c r="S17" s="9"/>
      <c r="T17" s="11">
        <f t="shared" si="2"/>
        <v>12.55</v>
      </c>
      <c r="U17" s="9">
        <v>2</v>
      </c>
      <c r="V17" s="9" t="s">
        <v>32</v>
      </c>
      <c r="W17" s="11">
        <f t="shared" si="3"/>
        <v>86.285205</v>
      </c>
      <c r="X17" s="9">
        <v>14</v>
      </c>
      <c r="Y17" s="9">
        <v>15</v>
      </c>
      <c r="Z17" s="9">
        <f t="shared" si="4"/>
        <v>1</v>
      </c>
      <c r="AA17" s="9" t="s">
        <v>44</v>
      </c>
      <c r="AB17" s="9"/>
    </row>
    <row r="18" ht="20" customHeight="1" spans="1:28">
      <c r="A18" s="9">
        <v>15</v>
      </c>
      <c r="B18" s="10" t="s">
        <v>29</v>
      </c>
      <c r="C18" s="10" t="s">
        <v>30</v>
      </c>
      <c r="D18" s="10" t="s">
        <v>52</v>
      </c>
      <c r="E18" s="13">
        <v>87.13</v>
      </c>
      <c r="F18" s="12">
        <v>0.85</v>
      </c>
      <c r="G18" s="11">
        <f t="shared" si="0"/>
        <v>74.0605</v>
      </c>
      <c r="H18" s="9">
        <v>32</v>
      </c>
      <c r="I18" s="9">
        <v>17</v>
      </c>
      <c r="J18" s="9">
        <f t="shared" si="1"/>
        <v>-15</v>
      </c>
      <c r="K18" s="9">
        <v>0.5</v>
      </c>
      <c r="L18" s="9">
        <v>0.5</v>
      </c>
      <c r="M18" s="16">
        <v>1.78</v>
      </c>
      <c r="N18" s="9">
        <v>0.5</v>
      </c>
      <c r="O18" s="9">
        <v>4.05</v>
      </c>
      <c r="P18" s="9">
        <v>4</v>
      </c>
      <c r="Q18" s="9">
        <v>0.8</v>
      </c>
      <c r="R18" s="9"/>
      <c r="S18" s="9"/>
      <c r="T18" s="11">
        <f t="shared" si="2"/>
        <v>12.13</v>
      </c>
      <c r="U18" s="9">
        <v>4</v>
      </c>
      <c r="V18" s="9" t="s">
        <v>32</v>
      </c>
      <c r="W18" s="11">
        <f t="shared" si="3"/>
        <v>86.1905</v>
      </c>
      <c r="X18" s="9">
        <v>15</v>
      </c>
      <c r="Y18" s="9">
        <v>6</v>
      </c>
      <c r="Z18" s="9">
        <f t="shared" si="4"/>
        <v>-9</v>
      </c>
      <c r="AA18" s="9" t="s">
        <v>44</v>
      </c>
      <c r="AB18" s="9"/>
    </row>
    <row r="19" ht="20.75" customHeight="1" spans="1:28">
      <c r="A19" s="9">
        <v>16</v>
      </c>
      <c r="B19" s="10" t="s">
        <v>34</v>
      </c>
      <c r="C19" s="10" t="s">
        <v>30</v>
      </c>
      <c r="D19" s="10" t="s">
        <v>53</v>
      </c>
      <c r="E19" s="11">
        <v>88.5747</v>
      </c>
      <c r="F19" s="12">
        <v>0.85</v>
      </c>
      <c r="G19" s="11">
        <f t="shared" si="0"/>
        <v>75.288495</v>
      </c>
      <c r="H19" s="9">
        <v>21</v>
      </c>
      <c r="I19" s="9">
        <v>54</v>
      </c>
      <c r="J19" s="9">
        <f t="shared" si="1"/>
        <v>33</v>
      </c>
      <c r="K19" s="9">
        <v>0.5</v>
      </c>
      <c r="L19" s="9">
        <v>0.5</v>
      </c>
      <c r="M19" s="11">
        <v>1.68</v>
      </c>
      <c r="N19" s="9">
        <v>0.9</v>
      </c>
      <c r="O19" s="9">
        <v>2.67</v>
      </c>
      <c r="P19" s="9">
        <v>4</v>
      </c>
      <c r="Q19" s="9">
        <v>0.2</v>
      </c>
      <c r="R19" s="9">
        <v>0.4</v>
      </c>
      <c r="S19" s="9"/>
      <c r="T19" s="11">
        <f t="shared" si="2"/>
        <v>10.85</v>
      </c>
      <c r="U19" s="9">
        <v>13</v>
      </c>
      <c r="V19" s="9" t="s">
        <v>32</v>
      </c>
      <c r="W19" s="11">
        <f t="shared" si="3"/>
        <v>86.138495</v>
      </c>
      <c r="X19" s="9">
        <v>16</v>
      </c>
      <c r="Y19" s="9">
        <v>59</v>
      </c>
      <c r="Z19" s="9">
        <f t="shared" si="4"/>
        <v>43</v>
      </c>
      <c r="AA19" s="9" t="s">
        <v>44</v>
      </c>
      <c r="AB19" s="28" t="s">
        <v>26</v>
      </c>
    </row>
    <row r="20" ht="20" customHeight="1" spans="1:28">
      <c r="A20" s="9">
        <v>17</v>
      </c>
      <c r="B20" s="10" t="s">
        <v>39</v>
      </c>
      <c r="C20" s="10" t="s">
        <v>30</v>
      </c>
      <c r="D20" s="10" t="s">
        <v>54</v>
      </c>
      <c r="E20" s="11">
        <v>88.6854</v>
      </c>
      <c r="F20" s="12">
        <v>0.85</v>
      </c>
      <c r="G20" s="11">
        <f t="shared" si="0"/>
        <v>75.38259</v>
      </c>
      <c r="H20" s="9">
        <v>19</v>
      </c>
      <c r="I20" s="9">
        <v>34</v>
      </c>
      <c r="J20" s="9">
        <f t="shared" si="1"/>
        <v>15</v>
      </c>
      <c r="K20" s="9">
        <v>0.5</v>
      </c>
      <c r="L20" s="9">
        <v>0.5</v>
      </c>
      <c r="M20" s="11">
        <v>1.778</v>
      </c>
      <c r="N20" s="9">
        <v>0.4</v>
      </c>
      <c r="O20" s="9">
        <v>4</v>
      </c>
      <c r="P20" s="9">
        <v>3</v>
      </c>
      <c r="Q20" s="9">
        <v>0.4</v>
      </c>
      <c r="R20" s="9"/>
      <c r="S20" s="9"/>
      <c r="T20" s="11">
        <f t="shared" si="2"/>
        <v>10.578</v>
      </c>
      <c r="U20" s="9">
        <v>15</v>
      </c>
      <c r="V20" s="9" t="s">
        <v>32</v>
      </c>
      <c r="W20" s="11">
        <f t="shared" si="3"/>
        <v>85.96059</v>
      </c>
      <c r="X20" s="9">
        <v>17</v>
      </c>
      <c r="Y20" s="9">
        <v>27</v>
      </c>
      <c r="Z20" s="9">
        <f t="shared" si="4"/>
        <v>10</v>
      </c>
      <c r="AA20" s="9" t="s">
        <v>44</v>
      </c>
      <c r="AB20" s="9"/>
    </row>
    <row r="21" ht="20" customHeight="1" spans="1:28">
      <c r="A21" s="9">
        <v>18</v>
      </c>
      <c r="B21" s="10" t="s">
        <v>34</v>
      </c>
      <c r="C21" s="10" t="s">
        <v>30</v>
      </c>
      <c r="D21" s="10" t="s">
        <v>55</v>
      </c>
      <c r="E21" s="14">
        <v>89.2198</v>
      </c>
      <c r="F21" s="12">
        <v>0.85</v>
      </c>
      <c r="G21" s="11">
        <f t="shared" si="0"/>
        <v>75.83683</v>
      </c>
      <c r="H21" s="9">
        <v>13</v>
      </c>
      <c r="I21" s="9">
        <v>11</v>
      </c>
      <c r="J21" s="9">
        <f t="shared" si="1"/>
        <v>-2</v>
      </c>
      <c r="K21" s="9">
        <v>0.5</v>
      </c>
      <c r="L21" s="9">
        <v>0.5</v>
      </c>
      <c r="M21" s="11">
        <v>1.71</v>
      </c>
      <c r="N21" s="9"/>
      <c r="O21" s="9">
        <v>3.05</v>
      </c>
      <c r="P21" s="9">
        <v>4</v>
      </c>
      <c r="Q21" s="9">
        <v>0.1</v>
      </c>
      <c r="R21" s="9"/>
      <c r="S21" s="9"/>
      <c r="T21" s="11">
        <f t="shared" si="2"/>
        <v>9.86</v>
      </c>
      <c r="U21" s="9">
        <v>20</v>
      </c>
      <c r="V21" s="9" t="s">
        <v>32</v>
      </c>
      <c r="W21" s="11">
        <f t="shared" si="3"/>
        <v>85.69683</v>
      </c>
      <c r="X21" s="9">
        <v>18</v>
      </c>
      <c r="Y21" s="9">
        <v>24</v>
      </c>
      <c r="Z21" s="9">
        <f t="shared" si="4"/>
        <v>6</v>
      </c>
      <c r="AA21" s="9" t="s">
        <v>44</v>
      </c>
      <c r="AB21" s="9"/>
    </row>
    <row r="22" ht="20" customHeight="1" spans="1:28">
      <c r="A22" s="9">
        <v>19</v>
      </c>
      <c r="B22" s="10" t="s">
        <v>29</v>
      </c>
      <c r="C22" s="10" t="s">
        <v>30</v>
      </c>
      <c r="D22" s="10" t="s">
        <v>56</v>
      </c>
      <c r="E22" s="11">
        <v>87.07</v>
      </c>
      <c r="F22" s="12">
        <v>0.85</v>
      </c>
      <c r="G22" s="11">
        <f t="shared" si="0"/>
        <v>74.0095</v>
      </c>
      <c r="H22" s="9">
        <v>34</v>
      </c>
      <c r="I22" s="9">
        <v>65</v>
      </c>
      <c r="J22" s="9">
        <f t="shared" si="1"/>
        <v>31</v>
      </c>
      <c r="K22" s="9">
        <v>0.5</v>
      </c>
      <c r="L22" s="9">
        <v>0.5</v>
      </c>
      <c r="M22" s="16">
        <v>1.69</v>
      </c>
      <c r="N22" s="9">
        <v>0.8</v>
      </c>
      <c r="O22" s="9">
        <v>3.62</v>
      </c>
      <c r="P22" s="9">
        <v>4</v>
      </c>
      <c r="Q22" s="9">
        <v>0.25</v>
      </c>
      <c r="R22" s="9"/>
      <c r="S22" s="9"/>
      <c r="T22" s="11">
        <f t="shared" si="2"/>
        <v>11.36</v>
      </c>
      <c r="U22" s="9">
        <v>8</v>
      </c>
      <c r="V22" s="9" t="s">
        <v>32</v>
      </c>
      <c r="W22" s="11">
        <f t="shared" si="3"/>
        <v>85.3695</v>
      </c>
      <c r="X22" s="9">
        <v>19</v>
      </c>
      <c r="Y22" s="9">
        <v>58</v>
      </c>
      <c r="Z22" s="9">
        <f t="shared" si="4"/>
        <v>39</v>
      </c>
      <c r="AA22" s="9" t="s">
        <v>44</v>
      </c>
      <c r="AB22" s="9"/>
    </row>
    <row r="23" ht="20" customHeight="1" spans="1:28">
      <c r="A23" s="9">
        <v>20</v>
      </c>
      <c r="B23" s="10" t="s">
        <v>37</v>
      </c>
      <c r="C23" s="10" t="s">
        <v>30</v>
      </c>
      <c r="D23" s="10" t="s">
        <v>57</v>
      </c>
      <c r="E23" s="11">
        <v>88.989</v>
      </c>
      <c r="F23" s="12">
        <v>0.85</v>
      </c>
      <c r="G23" s="11">
        <f t="shared" si="0"/>
        <v>75.64065</v>
      </c>
      <c r="H23" s="9">
        <v>16</v>
      </c>
      <c r="I23" s="9">
        <v>4</v>
      </c>
      <c r="J23" s="9">
        <f t="shared" si="1"/>
        <v>-12</v>
      </c>
      <c r="K23" s="9">
        <v>0.5</v>
      </c>
      <c r="L23" s="9">
        <v>0.5</v>
      </c>
      <c r="M23" s="11">
        <v>1.72</v>
      </c>
      <c r="N23" s="9"/>
      <c r="O23" s="9">
        <v>2.9</v>
      </c>
      <c r="P23" s="9">
        <v>4</v>
      </c>
      <c r="Q23" s="9">
        <v>0.1</v>
      </c>
      <c r="R23" s="9"/>
      <c r="S23" s="9"/>
      <c r="T23" s="11">
        <f t="shared" si="2"/>
        <v>9.72</v>
      </c>
      <c r="U23" s="9">
        <v>22</v>
      </c>
      <c r="V23" s="9" t="s">
        <v>32</v>
      </c>
      <c r="W23" s="11">
        <f t="shared" si="3"/>
        <v>85.36065</v>
      </c>
      <c r="X23" s="9">
        <v>20</v>
      </c>
      <c r="Y23" s="9">
        <v>11</v>
      </c>
      <c r="Z23" s="9">
        <f t="shared" si="4"/>
        <v>-9</v>
      </c>
      <c r="AA23" s="9" t="s">
        <v>44</v>
      </c>
      <c r="AB23" s="9"/>
    </row>
    <row r="24" ht="20" customHeight="1" spans="1:28">
      <c r="A24" s="9">
        <v>21</v>
      </c>
      <c r="B24" s="10" t="s">
        <v>34</v>
      </c>
      <c r="C24" s="10" t="s">
        <v>30</v>
      </c>
      <c r="D24" s="10" t="s">
        <v>58</v>
      </c>
      <c r="E24" s="11">
        <v>87.0941</v>
      </c>
      <c r="F24" s="12">
        <v>0.85</v>
      </c>
      <c r="G24" s="11">
        <f t="shared" si="0"/>
        <v>74.029985</v>
      </c>
      <c r="H24" s="9">
        <v>33</v>
      </c>
      <c r="I24" s="9">
        <v>28</v>
      </c>
      <c r="J24" s="9">
        <f t="shared" si="1"/>
        <v>-5</v>
      </c>
      <c r="K24" s="9">
        <v>0.5</v>
      </c>
      <c r="L24" s="9">
        <v>0.5</v>
      </c>
      <c r="M24" s="11">
        <v>1.71</v>
      </c>
      <c r="N24" s="9">
        <v>0.8</v>
      </c>
      <c r="O24" s="9">
        <v>2.8</v>
      </c>
      <c r="P24" s="9">
        <v>4</v>
      </c>
      <c r="Q24" s="9">
        <v>0.2</v>
      </c>
      <c r="R24" s="9"/>
      <c r="S24" s="9"/>
      <c r="T24" s="11">
        <f t="shared" si="2"/>
        <v>10.51</v>
      </c>
      <c r="U24" s="9">
        <v>16</v>
      </c>
      <c r="V24" s="9" t="s">
        <v>32</v>
      </c>
      <c r="W24" s="11">
        <f t="shared" si="3"/>
        <v>84.539985</v>
      </c>
      <c r="X24" s="9">
        <v>21</v>
      </c>
      <c r="Y24" s="9">
        <v>23</v>
      </c>
      <c r="Z24" s="9">
        <f t="shared" si="4"/>
        <v>2</v>
      </c>
      <c r="AA24" s="9" t="s">
        <v>44</v>
      </c>
      <c r="AB24" s="9"/>
    </row>
    <row r="25" ht="20" customHeight="1" spans="1:28">
      <c r="A25" s="9">
        <v>22</v>
      </c>
      <c r="B25" s="10" t="s">
        <v>34</v>
      </c>
      <c r="C25" s="10" t="s">
        <v>30</v>
      </c>
      <c r="D25" s="10" t="s">
        <v>59</v>
      </c>
      <c r="E25" s="11">
        <v>89.4737</v>
      </c>
      <c r="F25" s="12">
        <v>0.85</v>
      </c>
      <c r="G25" s="11">
        <f t="shared" si="0"/>
        <v>76.052645</v>
      </c>
      <c r="H25" s="9">
        <v>10</v>
      </c>
      <c r="I25" s="9">
        <v>29</v>
      </c>
      <c r="J25" s="9">
        <f t="shared" si="1"/>
        <v>19</v>
      </c>
      <c r="K25" s="9">
        <v>0.5</v>
      </c>
      <c r="L25" s="9">
        <v>0.5</v>
      </c>
      <c r="M25" s="11">
        <v>1.71</v>
      </c>
      <c r="N25" s="9">
        <v>0.4</v>
      </c>
      <c r="O25" s="9">
        <v>4.1</v>
      </c>
      <c r="P25" s="9">
        <v>1</v>
      </c>
      <c r="Q25" s="9">
        <v>0.1</v>
      </c>
      <c r="R25" s="9"/>
      <c r="S25" s="9"/>
      <c r="T25" s="11">
        <f t="shared" si="2"/>
        <v>8.31</v>
      </c>
      <c r="U25" s="9">
        <v>29</v>
      </c>
      <c r="V25" s="9" t="s">
        <v>32</v>
      </c>
      <c r="W25" s="11">
        <f t="shared" si="3"/>
        <v>84.362645</v>
      </c>
      <c r="X25" s="9">
        <v>22</v>
      </c>
      <c r="Y25" s="9">
        <v>38</v>
      </c>
      <c r="Z25" s="9">
        <f t="shared" si="4"/>
        <v>16</v>
      </c>
      <c r="AA25" s="9" t="s">
        <v>44</v>
      </c>
      <c r="AB25" s="9"/>
    </row>
    <row r="26" ht="20" customHeight="1" spans="1:28">
      <c r="A26" s="9">
        <v>23</v>
      </c>
      <c r="B26" s="10" t="s">
        <v>37</v>
      </c>
      <c r="C26" s="10" t="s">
        <v>30</v>
      </c>
      <c r="D26" s="10" t="s">
        <v>60</v>
      </c>
      <c r="E26" s="11">
        <v>90.1264</v>
      </c>
      <c r="F26" s="12">
        <v>0.85</v>
      </c>
      <c r="G26" s="11">
        <f t="shared" si="0"/>
        <v>76.60744</v>
      </c>
      <c r="H26" s="9">
        <v>8</v>
      </c>
      <c r="I26" s="9">
        <v>25</v>
      </c>
      <c r="J26" s="9">
        <f t="shared" si="1"/>
        <v>17</v>
      </c>
      <c r="K26" s="9">
        <v>0.5</v>
      </c>
      <c r="L26" s="9">
        <v>0.5</v>
      </c>
      <c r="M26" s="11">
        <v>1.72</v>
      </c>
      <c r="N26" s="9">
        <v>0.4</v>
      </c>
      <c r="O26" s="9">
        <v>2.4</v>
      </c>
      <c r="P26" s="9">
        <v>2</v>
      </c>
      <c r="Q26" s="9">
        <v>0.2</v>
      </c>
      <c r="R26" s="9"/>
      <c r="S26" s="9"/>
      <c r="T26" s="11">
        <f t="shared" si="2"/>
        <v>7.72</v>
      </c>
      <c r="U26" s="9">
        <v>38</v>
      </c>
      <c r="V26" s="9" t="s">
        <v>32</v>
      </c>
      <c r="W26" s="11">
        <f t="shared" si="3"/>
        <v>84.32744</v>
      </c>
      <c r="X26" s="9">
        <v>23</v>
      </c>
      <c r="Y26" s="9">
        <v>26</v>
      </c>
      <c r="Z26" s="9">
        <f t="shared" si="4"/>
        <v>3</v>
      </c>
      <c r="AA26" s="9" t="s">
        <v>44</v>
      </c>
      <c r="AB26" s="9"/>
    </row>
    <row r="27" ht="20" customHeight="1" spans="1:28">
      <c r="A27" s="9">
        <v>24</v>
      </c>
      <c r="B27" s="10" t="s">
        <v>34</v>
      </c>
      <c r="C27" s="10" t="s">
        <v>30</v>
      </c>
      <c r="D27" s="10" t="s">
        <v>61</v>
      </c>
      <c r="E27" s="14">
        <v>89.1765</v>
      </c>
      <c r="F27" s="12">
        <v>0.85</v>
      </c>
      <c r="G27" s="11">
        <f t="shared" si="0"/>
        <v>75.800025</v>
      </c>
      <c r="H27" s="9">
        <v>15</v>
      </c>
      <c r="I27" s="9">
        <v>39</v>
      </c>
      <c r="J27" s="9">
        <f t="shared" si="1"/>
        <v>24</v>
      </c>
      <c r="K27" s="9">
        <v>0.5</v>
      </c>
      <c r="L27" s="9">
        <v>0.5</v>
      </c>
      <c r="M27" s="11">
        <v>1.73</v>
      </c>
      <c r="N27" s="9"/>
      <c r="O27" s="9">
        <v>1.27</v>
      </c>
      <c r="P27" s="9">
        <v>4</v>
      </c>
      <c r="Q27" s="9">
        <v>0.1</v>
      </c>
      <c r="R27" s="9"/>
      <c r="S27" s="9"/>
      <c r="T27" s="11">
        <f t="shared" si="2"/>
        <v>8.1</v>
      </c>
      <c r="U27" s="9">
        <v>31</v>
      </c>
      <c r="V27" s="9" t="s">
        <v>32</v>
      </c>
      <c r="W27" s="11">
        <f t="shared" si="3"/>
        <v>83.900025</v>
      </c>
      <c r="X27" s="9">
        <v>24</v>
      </c>
      <c r="Y27" s="9">
        <v>30</v>
      </c>
      <c r="Z27" s="9">
        <f t="shared" si="4"/>
        <v>6</v>
      </c>
      <c r="AA27" s="9" t="s">
        <v>62</v>
      </c>
      <c r="AB27" s="9"/>
    </row>
    <row r="28" ht="20" customHeight="1" spans="1:28">
      <c r="A28" s="9">
        <v>25</v>
      </c>
      <c r="B28" s="10" t="s">
        <v>39</v>
      </c>
      <c r="C28" s="10" t="s">
        <v>30</v>
      </c>
      <c r="D28" s="10" t="s">
        <v>63</v>
      </c>
      <c r="E28" s="11">
        <v>88.0225</v>
      </c>
      <c r="F28" s="12">
        <v>0.85</v>
      </c>
      <c r="G28" s="11">
        <f t="shared" si="0"/>
        <v>74.819125</v>
      </c>
      <c r="H28" s="9">
        <v>26</v>
      </c>
      <c r="I28" s="9">
        <v>19</v>
      </c>
      <c r="J28" s="9">
        <f t="shared" si="1"/>
        <v>-7</v>
      </c>
      <c r="K28" s="9">
        <v>0.5</v>
      </c>
      <c r="L28" s="9">
        <v>0.5</v>
      </c>
      <c r="M28" s="11">
        <v>1.644</v>
      </c>
      <c r="N28" s="9">
        <v>0.7</v>
      </c>
      <c r="O28" s="9">
        <v>0.8</v>
      </c>
      <c r="P28" s="9">
        <v>4</v>
      </c>
      <c r="Q28" s="9">
        <v>0.2</v>
      </c>
      <c r="R28" s="9"/>
      <c r="S28" s="9"/>
      <c r="T28" s="11">
        <f t="shared" si="2"/>
        <v>8.344</v>
      </c>
      <c r="U28" s="9">
        <v>28</v>
      </c>
      <c r="V28" s="9" t="s">
        <v>32</v>
      </c>
      <c r="W28" s="11">
        <f t="shared" si="3"/>
        <v>83.163125</v>
      </c>
      <c r="X28" s="9">
        <v>25</v>
      </c>
      <c r="Y28" s="9">
        <v>12</v>
      </c>
      <c r="Z28" s="9">
        <f t="shared" si="4"/>
        <v>-13</v>
      </c>
      <c r="AA28" s="9" t="s">
        <v>62</v>
      </c>
      <c r="AB28" s="9"/>
    </row>
    <row r="29" ht="20" customHeight="1" spans="1:28">
      <c r="A29" s="9">
        <v>26</v>
      </c>
      <c r="B29" s="10" t="s">
        <v>37</v>
      </c>
      <c r="C29" s="10" t="s">
        <v>30</v>
      </c>
      <c r="D29" s="10" t="s">
        <v>64</v>
      </c>
      <c r="E29" s="11">
        <v>88.0879</v>
      </c>
      <c r="F29" s="12">
        <v>0.85</v>
      </c>
      <c r="G29" s="11">
        <f t="shared" si="0"/>
        <v>74.874715</v>
      </c>
      <c r="H29" s="9">
        <v>25</v>
      </c>
      <c r="I29" s="9">
        <v>31</v>
      </c>
      <c r="J29" s="9">
        <f t="shared" si="1"/>
        <v>6</v>
      </c>
      <c r="K29" s="9">
        <v>0.5</v>
      </c>
      <c r="L29" s="9">
        <v>0.5</v>
      </c>
      <c r="M29" s="11">
        <v>1.7</v>
      </c>
      <c r="N29" s="9">
        <v>0.3</v>
      </c>
      <c r="O29" s="9">
        <v>2.2</v>
      </c>
      <c r="P29" s="9">
        <v>2.8</v>
      </c>
      <c r="Q29" s="9">
        <v>0.2</v>
      </c>
      <c r="R29" s="9"/>
      <c r="S29" s="9"/>
      <c r="T29" s="11">
        <f t="shared" si="2"/>
        <v>8.2</v>
      </c>
      <c r="U29" s="9">
        <v>30</v>
      </c>
      <c r="V29" s="9" t="s">
        <v>32</v>
      </c>
      <c r="W29" s="11">
        <f t="shared" si="3"/>
        <v>83.074715</v>
      </c>
      <c r="X29" s="9">
        <v>26</v>
      </c>
      <c r="Y29" s="9">
        <v>54</v>
      </c>
      <c r="Z29" s="9">
        <f t="shared" si="4"/>
        <v>28</v>
      </c>
      <c r="AA29" s="9" t="s">
        <v>62</v>
      </c>
      <c r="AB29" s="9"/>
    </row>
    <row r="30" ht="20" customHeight="1" spans="1:28">
      <c r="A30" s="9">
        <v>27</v>
      </c>
      <c r="B30" s="10" t="s">
        <v>29</v>
      </c>
      <c r="C30" s="10" t="s">
        <v>30</v>
      </c>
      <c r="D30" s="10" t="s">
        <v>65</v>
      </c>
      <c r="E30" s="11">
        <v>88</v>
      </c>
      <c r="F30" s="12">
        <v>0.85</v>
      </c>
      <c r="G30" s="11">
        <f t="shared" si="0"/>
        <v>74.8</v>
      </c>
      <c r="H30" s="9">
        <v>27</v>
      </c>
      <c r="I30" s="9">
        <v>15</v>
      </c>
      <c r="J30" s="9">
        <f t="shared" si="1"/>
        <v>-12</v>
      </c>
      <c r="K30" s="9">
        <v>0.5</v>
      </c>
      <c r="L30" s="9">
        <v>0.5</v>
      </c>
      <c r="M30" s="16">
        <v>1.73</v>
      </c>
      <c r="N30" s="9"/>
      <c r="O30" s="9">
        <v>0.7</v>
      </c>
      <c r="P30" s="9">
        <v>4.5</v>
      </c>
      <c r="Q30" s="9">
        <v>0.2</v>
      </c>
      <c r="R30" s="9"/>
      <c r="S30" s="9"/>
      <c r="T30" s="11">
        <f t="shared" si="2"/>
        <v>8.13</v>
      </c>
      <c r="U30" s="9">
        <v>71</v>
      </c>
      <c r="V30" s="9" t="s">
        <v>32</v>
      </c>
      <c r="W30" s="11">
        <f t="shared" si="3"/>
        <v>82.93</v>
      </c>
      <c r="X30" s="9">
        <v>27</v>
      </c>
      <c r="Y30" s="9">
        <v>16</v>
      </c>
      <c r="Z30" s="9">
        <f t="shared" si="4"/>
        <v>-11</v>
      </c>
      <c r="AA30" s="9" t="s">
        <v>62</v>
      </c>
      <c r="AB30" s="9"/>
    </row>
    <row r="31" ht="20" customHeight="1" spans="1:28">
      <c r="A31" s="9">
        <v>28</v>
      </c>
      <c r="B31" s="10" t="s">
        <v>39</v>
      </c>
      <c r="C31" s="10" t="s">
        <v>30</v>
      </c>
      <c r="D31" s="10" t="s">
        <v>66</v>
      </c>
      <c r="E31" s="11">
        <v>85.2069</v>
      </c>
      <c r="F31" s="12">
        <v>0.85</v>
      </c>
      <c r="G31" s="11">
        <f t="shared" si="0"/>
        <v>72.425865</v>
      </c>
      <c r="H31" s="9">
        <v>62</v>
      </c>
      <c r="I31" s="9">
        <v>32</v>
      </c>
      <c r="J31" s="9">
        <f t="shared" si="1"/>
        <v>-30</v>
      </c>
      <c r="K31" s="9">
        <v>0.5</v>
      </c>
      <c r="L31" s="9">
        <v>0.5</v>
      </c>
      <c r="M31" s="11">
        <v>1.77</v>
      </c>
      <c r="N31" s="9"/>
      <c r="O31" s="9">
        <v>3.48</v>
      </c>
      <c r="P31" s="9">
        <v>4</v>
      </c>
      <c r="Q31" s="9">
        <v>0.2</v>
      </c>
      <c r="R31" s="9"/>
      <c r="S31" s="9"/>
      <c r="T31" s="11">
        <f t="shared" si="2"/>
        <v>10.45</v>
      </c>
      <c r="U31" s="9">
        <v>17</v>
      </c>
      <c r="V31" s="9" t="s">
        <v>32</v>
      </c>
      <c r="W31" s="11">
        <f t="shared" si="3"/>
        <v>82.875865</v>
      </c>
      <c r="X31" s="9">
        <v>28</v>
      </c>
      <c r="Y31" s="9">
        <v>33</v>
      </c>
      <c r="Z31" s="9">
        <f t="shared" si="4"/>
        <v>5</v>
      </c>
      <c r="AA31" s="9" t="s">
        <v>62</v>
      </c>
      <c r="AB31" s="9"/>
    </row>
    <row r="32" ht="20" customHeight="1" spans="1:28">
      <c r="A32" s="9">
        <v>29</v>
      </c>
      <c r="B32" s="10" t="s">
        <v>39</v>
      </c>
      <c r="C32" s="10" t="s">
        <v>30</v>
      </c>
      <c r="D32" s="10" t="s">
        <v>67</v>
      </c>
      <c r="E32" s="11">
        <v>87.899</v>
      </c>
      <c r="F32" s="12">
        <v>0.85</v>
      </c>
      <c r="G32" s="11">
        <f t="shared" si="0"/>
        <v>74.71415</v>
      </c>
      <c r="H32" s="9">
        <v>29</v>
      </c>
      <c r="I32" s="9">
        <v>23</v>
      </c>
      <c r="J32" s="9">
        <f t="shared" si="1"/>
        <v>-6</v>
      </c>
      <c r="K32" s="9">
        <v>0.5</v>
      </c>
      <c r="L32" s="9">
        <v>0.5</v>
      </c>
      <c r="M32" s="11">
        <v>1.677</v>
      </c>
      <c r="N32" s="9"/>
      <c r="O32" s="9">
        <v>2.57</v>
      </c>
      <c r="P32" s="9">
        <v>2.5</v>
      </c>
      <c r="Q32" s="9">
        <v>0.1</v>
      </c>
      <c r="R32" s="9"/>
      <c r="S32" s="9"/>
      <c r="T32" s="11">
        <f t="shared" si="2"/>
        <v>7.847</v>
      </c>
      <c r="U32" s="9">
        <v>36</v>
      </c>
      <c r="V32" s="9" t="s">
        <v>32</v>
      </c>
      <c r="W32" s="11">
        <f t="shared" si="3"/>
        <v>82.56115</v>
      </c>
      <c r="X32" s="9">
        <v>29</v>
      </c>
      <c r="Y32" s="9">
        <v>32</v>
      </c>
      <c r="Z32" s="9">
        <f t="shared" si="4"/>
        <v>3</v>
      </c>
      <c r="AA32" s="9" t="s">
        <v>62</v>
      </c>
      <c r="AB32" s="9"/>
    </row>
    <row r="33" ht="20" customHeight="1" spans="1:28">
      <c r="A33" s="9">
        <v>30</v>
      </c>
      <c r="B33" s="10" t="s">
        <v>29</v>
      </c>
      <c r="C33" s="10" t="s">
        <v>30</v>
      </c>
      <c r="D33" s="10" t="s">
        <v>68</v>
      </c>
      <c r="E33" s="11">
        <v>85.4</v>
      </c>
      <c r="F33" s="12">
        <v>0.85</v>
      </c>
      <c r="G33" s="11">
        <f t="shared" si="0"/>
        <v>72.59</v>
      </c>
      <c r="H33" s="9">
        <v>58</v>
      </c>
      <c r="I33" s="9">
        <v>49</v>
      </c>
      <c r="J33" s="9">
        <f t="shared" si="1"/>
        <v>-9</v>
      </c>
      <c r="K33" s="9">
        <v>0.5</v>
      </c>
      <c r="L33" s="9">
        <v>0.5</v>
      </c>
      <c r="M33" s="16">
        <v>1.73</v>
      </c>
      <c r="N33" s="9">
        <v>0.4</v>
      </c>
      <c r="O33" s="9">
        <v>2.7</v>
      </c>
      <c r="P33" s="9">
        <v>4</v>
      </c>
      <c r="Q33" s="9"/>
      <c r="R33" s="9"/>
      <c r="S33" s="9"/>
      <c r="T33" s="11">
        <f t="shared" si="2"/>
        <v>9.83</v>
      </c>
      <c r="U33" s="9">
        <v>21</v>
      </c>
      <c r="V33" s="9" t="s">
        <v>32</v>
      </c>
      <c r="W33" s="11">
        <f t="shared" si="3"/>
        <v>82.42</v>
      </c>
      <c r="X33" s="9">
        <v>30</v>
      </c>
      <c r="Y33" s="9">
        <v>29</v>
      </c>
      <c r="Z33" s="9">
        <f t="shared" si="4"/>
        <v>-1</v>
      </c>
      <c r="AA33" s="9" t="s">
        <v>62</v>
      </c>
      <c r="AB33" s="9"/>
    </row>
    <row r="34" ht="20" customHeight="1" spans="1:28">
      <c r="A34" s="9">
        <v>31</v>
      </c>
      <c r="B34" s="10" t="s">
        <v>37</v>
      </c>
      <c r="C34" s="10" t="s">
        <v>30</v>
      </c>
      <c r="D34" s="10" t="s">
        <v>69</v>
      </c>
      <c r="E34" s="11">
        <v>88.9885</v>
      </c>
      <c r="F34" s="12">
        <v>0.85</v>
      </c>
      <c r="G34" s="11">
        <f t="shared" si="0"/>
        <v>75.640225</v>
      </c>
      <c r="H34" s="9">
        <v>17</v>
      </c>
      <c r="I34" s="9">
        <v>45</v>
      </c>
      <c r="J34" s="9">
        <f t="shared" si="1"/>
        <v>28</v>
      </c>
      <c r="K34" s="9">
        <v>0.5</v>
      </c>
      <c r="L34" s="9">
        <v>0.5</v>
      </c>
      <c r="M34" s="17">
        <v>1.76</v>
      </c>
      <c r="N34" s="9">
        <v>0.4</v>
      </c>
      <c r="O34" s="9">
        <v>2.2</v>
      </c>
      <c r="P34" s="9">
        <v>1</v>
      </c>
      <c r="Q34" s="9">
        <v>0.1</v>
      </c>
      <c r="R34" s="9"/>
      <c r="S34" s="9"/>
      <c r="T34" s="11">
        <f t="shared" si="2"/>
        <v>6.46</v>
      </c>
      <c r="U34" s="9">
        <v>57</v>
      </c>
      <c r="V34" s="9" t="s">
        <v>32</v>
      </c>
      <c r="W34" s="11">
        <f t="shared" si="3"/>
        <v>82.100225</v>
      </c>
      <c r="X34" s="9">
        <v>31</v>
      </c>
      <c r="Y34" s="9">
        <v>48</v>
      </c>
      <c r="Z34" s="9">
        <f t="shared" si="4"/>
        <v>17</v>
      </c>
      <c r="AA34" s="9" t="s">
        <v>62</v>
      </c>
      <c r="AB34" s="9"/>
    </row>
    <row r="35" ht="20" customHeight="1" spans="1:28">
      <c r="A35" s="9">
        <v>32</v>
      </c>
      <c r="B35" s="10" t="s">
        <v>37</v>
      </c>
      <c r="C35" s="10" t="s">
        <v>30</v>
      </c>
      <c r="D35" s="10" t="s">
        <v>70</v>
      </c>
      <c r="E35" s="11">
        <v>86.3059</v>
      </c>
      <c r="F35" s="12">
        <v>0.85</v>
      </c>
      <c r="G35" s="11">
        <f t="shared" si="0"/>
        <v>73.360015</v>
      </c>
      <c r="H35" s="9">
        <v>46</v>
      </c>
      <c r="I35" s="9">
        <v>67</v>
      </c>
      <c r="J35" s="9">
        <f t="shared" si="1"/>
        <v>21</v>
      </c>
      <c r="K35" s="9">
        <v>0.5</v>
      </c>
      <c r="L35" s="18">
        <v>0.5</v>
      </c>
      <c r="M35" s="19">
        <v>1.7</v>
      </c>
      <c r="N35" s="20">
        <v>0.7</v>
      </c>
      <c r="O35" s="9">
        <v>1.6</v>
      </c>
      <c r="P35" s="9">
        <v>3.4</v>
      </c>
      <c r="Q35" s="9">
        <v>0.1</v>
      </c>
      <c r="R35" s="9"/>
      <c r="S35" s="9"/>
      <c r="T35" s="11">
        <f t="shared" si="2"/>
        <v>8.5</v>
      </c>
      <c r="U35" s="9">
        <v>27</v>
      </c>
      <c r="V35" s="9" t="s">
        <v>32</v>
      </c>
      <c r="W35" s="11">
        <f t="shared" si="3"/>
        <v>81.860015</v>
      </c>
      <c r="X35" s="9">
        <v>32</v>
      </c>
      <c r="Y35" s="9">
        <v>62</v>
      </c>
      <c r="Z35" s="9">
        <f t="shared" si="4"/>
        <v>30</v>
      </c>
      <c r="AA35" s="9" t="s">
        <v>62</v>
      </c>
      <c r="AB35" s="9"/>
    </row>
    <row r="36" ht="20" customHeight="1" spans="1:28">
      <c r="A36" s="9">
        <v>33</v>
      </c>
      <c r="B36" s="10" t="s">
        <v>34</v>
      </c>
      <c r="C36" s="10" t="s">
        <v>30</v>
      </c>
      <c r="D36" s="10" t="s">
        <v>71</v>
      </c>
      <c r="E36" s="11">
        <v>87.9294</v>
      </c>
      <c r="F36" s="12">
        <v>0.85</v>
      </c>
      <c r="G36" s="11">
        <f t="shared" si="0"/>
        <v>74.73999</v>
      </c>
      <c r="H36" s="9">
        <v>28</v>
      </c>
      <c r="I36" s="9">
        <v>51</v>
      </c>
      <c r="J36" s="9">
        <f t="shared" si="1"/>
        <v>23</v>
      </c>
      <c r="K36" s="9">
        <v>0.5</v>
      </c>
      <c r="L36" s="18">
        <v>0.5</v>
      </c>
      <c r="M36" s="19">
        <v>1.78</v>
      </c>
      <c r="N36" s="20">
        <v>0.8</v>
      </c>
      <c r="O36" s="9">
        <v>1.2</v>
      </c>
      <c r="P36" s="9">
        <v>2</v>
      </c>
      <c r="Q36" s="9">
        <v>0.1</v>
      </c>
      <c r="R36" s="9"/>
      <c r="S36" s="9"/>
      <c r="T36" s="11">
        <f t="shared" si="2"/>
        <v>6.88</v>
      </c>
      <c r="U36" s="9">
        <v>52</v>
      </c>
      <c r="V36" s="9" t="s">
        <v>32</v>
      </c>
      <c r="W36" s="11">
        <f t="shared" si="3"/>
        <v>81.61999</v>
      </c>
      <c r="X36" s="9">
        <v>33</v>
      </c>
      <c r="Y36" s="9">
        <v>42</v>
      </c>
      <c r="Z36" s="9">
        <f t="shared" si="4"/>
        <v>9</v>
      </c>
      <c r="AA36" s="9" t="s">
        <v>62</v>
      </c>
      <c r="AB36" s="9"/>
    </row>
    <row r="37" ht="20" customHeight="1" spans="1:28">
      <c r="A37" s="9">
        <v>34</v>
      </c>
      <c r="B37" s="10" t="s">
        <v>29</v>
      </c>
      <c r="C37" s="10" t="s">
        <v>30</v>
      </c>
      <c r="D37" s="10" t="s">
        <v>72</v>
      </c>
      <c r="E37" s="11">
        <v>87.16</v>
      </c>
      <c r="F37" s="12">
        <v>0.85</v>
      </c>
      <c r="G37" s="11">
        <f t="shared" si="0"/>
        <v>74.086</v>
      </c>
      <c r="H37" s="9">
        <v>31</v>
      </c>
      <c r="I37" s="9">
        <v>30</v>
      </c>
      <c r="J37" s="9">
        <f t="shared" si="1"/>
        <v>-1</v>
      </c>
      <c r="K37" s="9">
        <v>0.5</v>
      </c>
      <c r="L37" s="18">
        <v>0.5</v>
      </c>
      <c r="M37" s="21">
        <v>1.78</v>
      </c>
      <c r="N37" s="20">
        <v>0.6</v>
      </c>
      <c r="O37" s="9">
        <v>2.25</v>
      </c>
      <c r="P37" s="9">
        <v>1.6</v>
      </c>
      <c r="Q37" s="9">
        <v>0.2</v>
      </c>
      <c r="R37" s="9"/>
      <c r="S37" s="9"/>
      <c r="T37" s="11">
        <f t="shared" si="2"/>
        <v>7.43</v>
      </c>
      <c r="U37" s="9">
        <v>43</v>
      </c>
      <c r="V37" s="9" t="s">
        <v>32</v>
      </c>
      <c r="W37" s="11">
        <f t="shared" si="3"/>
        <v>81.516</v>
      </c>
      <c r="X37" s="9">
        <v>34</v>
      </c>
      <c r="Y37" s="9">
        <v>34</v>
      </c>
      <c r="Z37" s="9">
        <f t="shared" si="4"/>
        <v>0</v>
      </c>
      <c r="AA37" s="9" t="s">
        <v>62</v>
      </c>
      <c r="AB37" s="9"/>
    </row>
    <row r="38" ht="20" customHeight="1" spans="1:28">
      <c r="A38" s="9">
        <v>35</v>
      </c>
      <c r="B38" s="10" t="s">
        <v>39</v>
      </c>
      <c r="C38" s="10" t="s">
        <v>30</v>
      </c>
      <c r="D38" s="10" t="s">
        <v>73</v>
      </c>
      <c r="E38" s="15">
        <v>86.2874</v>
      </c>
      <c r="F38" s="12">
        <v>0.85</v>
      </c>
      <c r="G38" s="11">
        <f t="shared" si="0"/>
        <v>73.34429</v>
      </c>
      <c r="H38" s="9">
        <v>47</v>
      </c>
      <c r="I38" s="9">
        <v>20</v>
      </c>
      <c r="J38" s="9">
        <f t="shared" si="1"/>
        <v>-27</v>
      </c>
      <c r="K38" s="9">
        <v>0.5</v>
      </c>
      <c r="L38" s="18">
        <v>0.5</v>
      </c>
      <c r="M38" s="19">
        <v>1.74</v>
      </c>
      <c r="N38" s="20">
        <v>0.3</v>
      </c>
      <c r="O38" s="9">
        <v>0.65</v>
      </c>
      <c r="P38" s="9">
        <v>4</v>
      </c>
      <c r="Q38" s="9">
        <v>0.2</v>
      </c>
      <c r="R38" s="9"/>
      <c r="S38" s="9"/>
      <c r="T38" s="11">
        <f t="shared" si="2"/>
        <v>7.89</v>
      </c>
      <c r="U38" s="9">
        <v>35</v>
      </c>
      <c r="V38" s="9" t="s">
        <v>32</v>
      </c>
      <c r="W38" s="11">
        <f t="shared" si="3"/>
        <v>81.23429</v>
      </c>
      <c r="X38" s="9">
        <v>35</v>
      </c>
      <c r="Y38" s="9">
        <v>18</v>
      </c>
      <c r="Z38" s="9">
        <f t="shared" si="4"/>
        <v>-17</v>
      </c>
      <c r="AA38" s="9" t="s">
        <v>62</v>
      </c>
      <c r="AB38" s="9"/>
    </row>
    <row r="39" ht="20" customHeight="1" spans="1:28">
      <c r="A39" s="9">
        <v>36</v>
      </c>
      <c r="B39" s="10" t="s">
        <v>34</v>
      </c>
      <c r="C39" s="10" t="s">
        <v>30</v>
      </c>
      <c r="D39" s="10" t="s">
        <v>74</v>
      </c>
      <c r="E39" s="11">
        <v>86.9011</v>
      </c>
      <c r="F39" s="12">
        <v>0.85</v>
      </c>
      <c r="G39" s="11">
        <f t="shared" si="0"/>
        <v>73.865935</v>
      </c>
      <c r="H39" s="9">
        <v>35</v>
      </c>
      <c r="I39" s="9">
        <v>22</v>
      </c>
      <c r="J39" s="9">
        <f t="shared" si="1"/>
        <v>-13</v>
      </c>
      <c r="K39" s="9">
        <v>0.5</v>
      </c>
      <c r="L39" s="18">
        <v>0.5</v>
      </c>
      <c r="M39" s="19">
        <v>1.74</v>
      </c>
      <c r="N39" s="20"/>
      <c r="O39" s="9">
        <v>4.5</v>
      </c>
      <c r="P39" s="9"/>
      <c r="Q39" s="9">
        <v>0.1</v>
      </c>
      <c r="R39" s="9"/>
      <c r="S39" s="9"/>
      <c r="T39" s="11">
        <f t="shared" si="2"/>
        <v>7.34</v>
      </c>
      <c r="U39" s="9">
        <v>45</v>
      </c>
      <c r="V39" s="9" t="s">
        <v>32</v>
      </c>
      <c r="W39" s="11">
        <f t="shared" si="3"/>
        <v>81.205935</v>
      </c>
      <c r="X39" s="9">
        <v>36</v>
      </c>
      <c r="Y39" s="9">
        <v>41</v>
      </c>
      <c r="Z39" s="9">
        <f t="shared" si="4"/>
        <v>5</v>
      </c>
      <c r="AA39" s="9" t="s">
        <v>62</v>
      </c>
      <c r="AB39" s="9"/>
    </row>
    <row r="40" ht="20" customHeight="1" spans="1:28">
      <c r="A40" s="9">
        <v>37</v>
      </c>
      <c r="B40" s="10" t="s">
        <v>34</v>
      </c>
      <c r="C40" s="10" t="s">
        <v>30</v>
      </c>
      <c r="D40" s="10" t="s">
        <v>75</v>
      </c>
      <c r="E40" s="11">
        <v>86.3133</v>
      </c>
      <c r="F40" s="12">
        <v>0.85</v>
      </c>
      <c r="G40" s="11">
        <f t="shared" si="0"/>
        <v>73.366305</v>
      </c>
      <c r="H40" s="9">
        <v>45</v>
      </c>
      <c r="I40" s="9">
        <v>42</v>
      </c>
      <c r="J40" s="9">
        <f t="shared" si="1"/>
        <v>-3</v>
      </c>
      <c r="K40" s="9">
        <v>0.5</v>
      </c>
      <c r="L40" s="18">
        <v>0.5</v>
      </c>
      <c r="M40" s="19">
        <v>1.74</v>
      </c>
      <c r="N40" s="20">
        <v>0.4</v>
      </c>
      <c r="O40" s="9">
        <v>2.42</v>
      </c>
      <c r="P40" s="9">
        <v>2</v>
      </c>
      <c r="Q40" s="9">
        <v>0.2</v>
      </c>
      <c r="R40" s="9"/>
      <c r="S40" s="9"/>
      <c r="T40" s="11">
        <f t="shared" si="2"/>
        <v>7.76</v>
      </c>
      <c r="U40" s="9">
        <v>37</v>
      </c>
      <c r="V40" s="9" t="s">
        <v>32</v>
      </c>
      <c r="W40" s="11">
        <f t="shared" si="3"/>
        <v>81.126305</v>
      </c>
      <c r="X40" s="9">
        <v>37</v>
      </c>
      <c r="Y40" s="9">
        <v>36</v>
      </c>
      <c r="Z40" s="9">
        <f t="shared" si="4"/>
        <v>-1</v>
      </c>
      <c r="AA40" s="9" t="s">
        <v>62</v>
      </c>
      <c r="AB40" s="9"/>
    </row>
    <row r="41" ht="20" customHeight="1" spans="1:28">
      <c r="A41" s="9">
        <v>38</v>
      </c>
      <c r="B41" s="10" t="s">
        <v>34</v>
      </c>
      <c r="C41" s="10" t="s">
        <v>30</v>
      </c>
      <c r="D41" s="10" t="s">
        <v>76</v>
      </c>
      <c r="E41" s="15">
        <v>85.4684</v>
      </c>
      <c r="F41" s="12">
        <v>0.85</v>
      </c>
      <c r="G41" s="11">
        <f t="shared" si="0"/>
        <v>72.64814</v>
      </c>
      <c r="H41" s="9">
        <v>57</v>
      </c>
      <c r="I41" s="9">
        <v>47</v>
      </c>
      <c r="J41" s="9">
        <f t="shared" si="1"/>
        <v>-10</v>
      </c>
      <c r="K41" s="9">
        <v>0.5</v>
      </c>
      <c r="L41" s="18">
        <v>0.5</v>
      </c>
      <c r="M41" s="19">
        <v>1.75</v>
      </c>
      <c r="N41" s="20"/>
      <c r="O41" s="9">
        <v>1.25</v>
      </c>
      <c r="P41" s="9">
        <v>4</v>
      </c>
      <c r="Q41" s="9">
        <v>0.1</v>
      </c>
      <c r="R41" s="9"/>
      <c r="S41" s="9"/>
      <c r="T41" s="11">
        <f t="shared" si="2"/>
        <v>8.1</v>
      </c>
      <c r="U41" s="9">
        <v>32</v>
      </c>
      <c r="V41" s="9" t="s">
        <v>32</v>
      </c>
      <c r="W41" s="11">
        <f t="shared" si="3"/>
        <v>80.74814</v>
      </c>
      <c r="X41" s="9">
        <v>38</v>
      </c>
      <c r="Y41" s="9">
        <v>52</v>
      </c>
      <c r="Z41" s="9">
        <f t="shared" si="4"/>
        <v>14</v>
      </c>
      <c r="AA41" s="9" t="s">
        <v>62</v>
      </c>
      <c r="AB41" s="9"/>
    </row>
    <row r="42" ht="20" customHeight="1" spans="1:28">
      <c r="A42" s="9">
        <v>39</v>
      </c>
      <c r="B42" s="10" t="s">
        <v>39</v>
      </c>
      <c r="C42" s="10" t="s">
        <v>30</v>
      </c>
      <c r="D42" s="10" t="s">
        <v>77</v>
      </c>
      <c r="E42" s="11">
        <v>86.0763</v>
      </c>
      <c r="F42" s="12">
        <v>0.85</v>
      </c>
      <c r="G42" s="11">
        <f t="shared" si="0"/>
        <v>73.164855</v>
      </c>
      <c r="H42" s="9">
        <v>48</v>
      </c>
      <c r="I42" s="9">
        <v>56</v>
      </c>
      <c r="J42" s="9">
        <f t="shared" si="1"/>
        <v>8</v>
      </c>
      <c r="K42" s="9">
        <v>0.5</v>
      </c>
      <c r="L42" s="18">
        <v>0.5</v>
      </c>
      <c r="M42" s="19">
        <v>1.68</v>
      </c>
      <c r="N42" s="20"/>
      <c r="O42" s="9">
        <v>0.6</v>
      </c>
      <c r="P42" s="9">
        <v>4</v>
      </c>
      <c r="Q42" s="9">
        <v>0.1</v>
      </c>
      <c r="R42" s="9"/>
      <c r="S42" s="9"/>
      <c r="T42" s="11">
        <f t="shared" si="2"/>
        <v>7.38</v>
      </c>
      <c r="U42" s="9">
        <v>44</v>
      </c>
      <c r="V42" s="9" t="s">
        <v>32</v>
      </c>
      <c r="W42" s="11">
        <f t="shared" si="3"/>
        <v>80.544855</v>
      </c>
      <c r="X42" s="9">
        <v>39</v>
      </c>
      <c r="Y42" s="9">
        <v>47</v>
      </c>
      <c r="Z42" s="9">
        <f t="shared" si="4"/>
        <v>8</v>
      </c>
      <c r="AA42" s="9" t="s">
        <v>62</v>
      </c>
      <c r="AB42" s="9"/>
    </row>
    <row r="43" ht="20" customHeight="1" spans="1:28">
      <c r="A43" s="9">
        <v>40</v>
      </c>
      <c r="B43" s="10" t="s">
        <v>39</v>
      </c>
      <c r="C43" s="10" t="s">
        <v>30</v>
      </c>
      <c r="D43" s="10" t="s">
        <v>78</v>
      </c>
      <c r="E43" s="9">
        <v>85.5887</v>
      </c>
      <c r="F43" s="12">
        <v>0.85</v>
      </c>
      <c r="G43" s="11">
        <f t="shared" si="0"/>
        <v>72.750395</v>
      </c>
      <c r="H43" s="9">
        <v>54</v>
      </c>
      <c r="I43" s="9">
        <v>76</v>
      </c>
      <c r="J43" s="9">
        <f t="shared" si="1"/>
        <v>22</v>
      </c>
      <c r="K43" s="9">
        <v>0.5</v>
      </c>
      <c r="L43" s="18">
        <v>0.5</v>
      </c>
      <c r="M43" s="19">
        <v>1.702</v>
      </c>
      <c r="N43" s="20">
        <v>0.4</v>
      </c>
      <c r="O43" s="9">
        <v>4.5</v>
      </c>
      <c r="P43" s="9"/>
      <c r="Q43" s="9"/>
      <c r="R43" s="9"/>
      <c r="S43" s="9"/>
      <c r="T43" s="11">
        <f t="shared" si="2"/>
        <v>7.602</v>
      </c>
      <c r="U43" s="9">
        <v>41</v>
      </c>
      <c r="V43" s="9" t="s">
        <v>32</v>
      </c>
      <c r="W43" s="11">
        <f t="shared" si="3"/>
        <v>80.352395</v>
      </c>
      <c r="X43" s="9">
        <v>40</v>
      </c>
      <c r="Y43" s="9">
        <v>72</v>
      </c>
      <c r="Z43" s="9">
        <f t="shared" si="4"/>
        <v>32</v>
      </c>
      <c r="AA43" s="9" t="s">
        <v>62</v>
      </c>
      <c r="AB43" s="9"/>
    </row>
    <row r="44" ht="20" customHeight="1" spans="1:28">
      <c r="A44" s="9">
        <v>41</v>
      </c>
      <c r="B44" s="10" t="s">
        <v>39</v>
      </c>
      <c r="C44" s="10" t="s">
        <v>30</v>
      </c>
      <c r="D44" s="10" t="s">
        <v>79</v>
      </c>
      <c r="E44" s="11">
        <v>86.8621</v>
      </c>
      <c r="F44" s="12">
        <v>0.85</v>
      </c>
      <c r="G44" s="11">
        <f t="shared" si="0"/>
        <v>73.832785</v>
      </c>
      <c r="H44" s="9">
        <v>36</v>
      </c>
      <c r="I44" s="9">
        <v>60</v>
      </c>
      <c r="J44" s="9">
        <f t="shared" si="1"/>
        <v>24</v>
      </c>
      <c r="K44" s="9">
        <v>0.5</v>
      </c>
      <c r="L44" s="18">
        <v>0.5</v>
      </c>
      <c r="M44" s="19">
        <v>1.725</v>
      </c>
      <c r="N44" s="20"/>
      <c r="O44" s="9">
        <v>1.17</v>
      </c>
      <c r="P44" s="9">
        <v>2.5</v>
      </c>
      <c r="Q44" s="9"/>
      <c r="R44" s="9"/>
      <c r="S44" s="9"/>
      <c r="T44" s="11">
        <f t="shared" si="2"/>
        <v>6.395</v>
      </c>
      <c r="U44" s="9">
        <v>58</v>
      </c>
      <c r="V44" s="9" t="s">
        <v>32</v>
      </c>
      <c r="W44" s="11">
        <f t="shared" si="3"/>
        <v>80.227785</v>
      </c>
      <c r="X44" s="9">
        <v>41</v>
      </c>
      <c r="Y44" s="9">
        <v>61</v>
      </c>
      <c r="Z44" s="9">
        <f t="shared" si="4"/>
        <v>20</v>
      </c>
      <c r="AA44" s="9" t="s">
        <v>62</v>
      </c>
      <c r="AB44" s="9"/>
    </row>
    <row r="45" ht="20" customHeight="1" spans="1:28">
      <c r="A45" s="9">
        <v>42</v>
      </c>
      <c r="B45" s="10" t="s">
        <v>34</v>
      </c>
      <c r="C45" s="10" t="s">
        <v>30</v>
      </c>
      <c r="D45" s="10" t="s">
        <v>80</v>
      </c>
      <c r="E45" s="11">
        <v>86.8571</v>
      </c>
      <c r="F45" s="12">
        <v>0.85</v>
      </c>
      <c r="G45" s="11">
        <f t="shared" si="0"/>
        <v>73.828535</v>
      </c>
      <c r="H45" s="9">
        <v>37</v>
      </c>
      <c r="I45" s="9">
        <v>77</v>
      </c>
      <c r="J45" s="9">
        <f t="shared" si="1"/>
        <v>40</v>
      </c>
      <c r="K45" s="9">
        <v>0.5</v>
      </c>
      <c r="L45" s="18">
        <v>0.5</v>
      </c>
      <c r="M45" s="19">
        <v>1.72</v>
      </c>
      <c r="N45" s="20"/>
      <c r="O45" s="9">
        <v>0.85</v>
      </c>
      <c r="P45" s="9">
        <v>2.5</v>
      </c>
      <c r="Q45" s="9">
        <v>0.2</v>
      </c>
      <c r="R45" s="9"/>
      <c r="S45" s="9"/>
      <c r="T45" s="11">
        <f t="shared" si="2"/>
        <v>6.27</v>
      </c>
      <c r="U45" s="9">
        <v>60</v>
      </c>
      <c r="V45" s="9" t="s">
        <v>32</v>
      </c>
      <c r="W45" s="11">
        <f t="shared" si="3"/>
        <v>80.098535</v>
      </c>
      <c r="X45" s="9">
        <v>42</v>
      </c>
      <c r="Y45" s="9">
        <v>78</v>
      </c>
      <c r="Z45" s="9">
        <f t="shared" si="4"/>
        <v>36</v>
      </c>
      <c r="AA45" s="9" t="s">
        <v>62</v>
      </c>
      <c r="AB45" s="9"/>
    </row>
    <row r="46" ht="20" customHeight="1" spans="1:28">
      <c r="A46" s="9">
        <v>43</v>
      </c>
      <c r="B46" s="10" t="s">
        <v>29</v>
      </c>
      <c r="C46" s="10" t="s">
        <v>30</v>
      </c>
      <c r="D46" s="10" t="s">
        <v>81</v>
      </c>
      <c r="E46" s="11">
        <v>83.91</v>
      </c>
      <c r="F46" s="12">
        <v>0.85</v>
      </c>
      <c r="G46" s="11">
        <f t="shared" si="0"/>
        <v>71.3235</v>
      </c>
      <c r="H46" s="9">
        <v>79</v>
      </c>
      <c r="I46" s="9">
        <v>37</v>
      </c>
      <c r="J46" s="9">
        <f t="shared" si="1"/>
        <v>-42</v>
      </c>
      <c r="K46" s="9">
        <v>0.5</v>
      </c>
      <c r="L46" s="18">
        <v>0.5</v>
      </c>
      <c r="M46" s="21">
        <v>1.68</v>
      </c>
      <c r="N46" s="20">
        <v>0.5</v>
      </c>
      <c r="O46" s="9">
        <v>2.5</v>
      </c>
      <c r="P46" s="9">
        <v>2</v>
      </c>
      <c r="Q46" s="9">
        <v>1</v>
      </c>
      <c r="R46" s="9"/>
      <c r="S46" s="9"/>
      <c r="T46" s="11">
        <f t="shared" si="2"/>
        <v>8.68</v>
      </c>
      <c r="U46" s="9">
        <v>25</v>
      </c>
      <c r="V46" s="9" t="s">
        <v>32</v>
      </c>
      <c r="W46" s="11">
        <f t="shared" si="3"/>
        <v>80.0035</v>
      </c>
      <c r="X46" s="9">
        <v>43</v>
      </c>
      <c r="Y46" s="9">
        <v>40</v>
      </c>
      <c r="Z46" s="9">
        <f t="shared" si="4"/>
        <v>-3</v>
      </c>
      <c r="AA46" s="9" t="s">
        <v>62</v>
      </c>
      <c r="AB46" s="9"/>
    </row>
    <row r="47" ht="20" customHeight="1" spans="1:28">
      <c r="A47" s="9">
        <v>44</v>
      </c>
      <c r="B47" s="10" t="s">
        <v>39</v>
      </c>
      <c r="C47" s="10" t="s">
        <v>30</v>
      </c>
      <c r="D47" s="10" t="s">
        <v>82</v>
      </c>
      <c r="E47" s="11">
        <v>84.6508</v>
      </c>
      <c r="F47" s="12">
        <v>0.85</v>
      </c>
      <c r="G47" s="11">
        <f t="shared" si="0"/>
        <v>71.95318</v>
      </c>
      <c r="H47" s="9">
        <v>72</v>
      </c>
      <c r="I47" s="9">
        <v>87</v>
      </c>
      <c r="J47" s="9">
        <f t="shared" si="1"/>
        <v>15</v>
      </c>
      <c r="K47" s="9">
        <v>0.5</v>
      </c>
      <c r="L47" s="18">
        <v>0.5</v>
      </c>
      <c r="M47" s="19">
        <v>1.697</v>
      </c>
      <c r="N47" s="20">
        <v>0.3</v>
      </c>
      <c r="O47" s="9">
        <v>1.7</v>
      </c>
      <c r="P47" s="9">
        <v>3.2</v>
      </c>
      <c r="Q47" s="9"/>
      <c r="R47" s="9"/>
      <c r="S47" s="9"/>
      <c r="T47" s="11">
        <f t="shared" si="2"/>
        <v>7.897</v>
      </c>
      <c r="U47" s="9">
        <v>34</v>
      </c>
      <c r="V47" s="9" t="s">
        <v>32</v>
      </c>
      <c r="W47" s="11">
        <f t="shared" si="3"/>
        <v>79.85018</v>
      </c>
      <c r="X47" s="9">
        <v>44</v>
      </c>
      <c r="Y47" s="9">
        <v>90</v>
      </c>
      <c r="Z47" s="9">
        <f t="shared" si="4"/>
        <v>46</v>
      </c>
      <c r="AA47" s="9" t="s">
        <v>62</v>
      </c>
      <c r="AB47" s="28" t="s">
        <v>26</v>
      </c>
    </row>
    <row r="48" ht="20" customHeight="1" spans="1:28">
      <c r="A48" s="9">
        <v>45</v>
      </c>
      <c r="B48" s="10" t="s">
        <v>34</v>
      </c>
      <c r="C48" s="10" t="s">
        <v>30</v>
      </c>
      <c r="D48" s="10" t="s">
        <v>83</v>
      </c>
      <c r="E48" s="11">
        <v>85.9775</v>
      </c>
      <c r="F48" s="12">
        <v>0.85</v>
      </c>
      <c r="G48" s="11">
        <f t="shared" si="0"/>
        <v>73.080875</v>
      </c>
      <c r="H48" s="9">
        <v>51</v>
      </c>
      <c r="I48" s="9">
        <v>48</v>
      </c>
      <c r="J48" s="9">
        <f t="shared" si="1"/>
        <v>-3</v>
      </c>
      <c r="K48" s="9">
        <v>0.5</v>
      </c>
      <c r="L48" s="18">
        <v>0.5</v>
      </c>
      <c r="M48" s="19">
        <v>1.7</v>
      </c>
      <c r="N48" s="20"/>
      <c r="O48" s="9">
        <v>1.21</v>
      </c>
      <c r="P48" s="9">
        <v>2.7</v>
      </c>
      <c r="Q48" s="9">
        <v>0.1</v>
      </c>
      <c r="R48" s="9"/>
      <c r="S48" s="9"/>
      <c r="T48" s="11">
        <f t="shared" si="2"/>
        <v>6.71</v>
      </c>
      <c r="U48" s="9">
        <v>54</v>
      </c>
      <c r="V48" s="9" t="s">
        <v>32</v>
      </c>
      <c r="W48" s="11">
        <f t="shared" si="3"/>
        <v>79.790875</v>
      </c>
      <c r="X48" s="9">
        <v>45</v>
      </c>
      <c r="Y48" s="9">
        <v>49</v>
      </c>
      <c r="Z48" s="9">
        <f t="shared" si="4"/>
        <v>4</v>
      </c>
      <c r="AA48" s="9" t="s">
        <v>62</v>
      </c>
      <c r="AB48" s="9"/>
    </row>
    <row r="49" ht="20" customHeight="1" spans="1:28">
      <c r="A49" s="9">
        <v>46</v>
      </c>
      <c r="B49" s="10" t="s">
        <v>39</v>
      </c>
      <c r="C49" s="10" t="s">
        <v>30</v>
      </c>
      <c r="D49" s="10" t="s">
        <v>84</v>
      </c>
      <c r="E49" s="11">
        <v>85.255</v>
      </c>
      <c r="F49" s="12">
        <v>0.85</v>
      </c>
      <c r="G49" s="11">
        <f t="shared" si="0"/>
        <v>72.46675</v>
      </c>
      <c r="H49" s="9">
        <v>61</v>
      </c>
      <c r="I49" s="9">
        <v>46</v>
      </c>
      <c r="J49" s="9">
        <f t="shared" si="1"/>
        <v>-15</v>
      </c>
      <c r="K49" s="9">
        <v>0.5</v>
      </c>
      <c r="L49" s="18">
        <v>0.5</v>
      </c>
      <c r="M49" s="19">
        <v>1.69</v>
      </c>
      <c r="N49" s="20">
        <v>0.8</v>
      </c>
      <c r="O49" s="9">
        <v>3.5</v>
      </c>
      <c r="P49" s="9"/>
      <c r="Q49" s="9">
        <v>0.3</v>
      </c>
      <c r="R49" s="9"/>
      <c r="S49" s="9"/>
      <c r="T49" s="11">
        <f t="shared" si="2"/>
        <v>7.29</v>
      </c>
      <c r="U49" s="9">
        <v>46</v>
      </c>
      <c r="V49" s="9" t="s">
        <v>32</v>
      </c>
      <c r="W49" s="11">
        <f t="shared" si="3"/>
        <v>79.75675</v>
      </c>
      <c r="X49" s="9">
        <v>46</v>
      </c>
      <c r="Y49" s="9">
        <v>25</v>
      </c>
      <c r="Z49" s="9">
        <f t="shared" si="4"/>
        <v>-21</v>
      </c>
      <c r="AA49" s="9" t="s">
        <v>62</v>
      </c>
      <c r="AB49" s="9"/>
    </row>
    <row r="50" ht="20" customHeight="1" spans="1:28">
      <c r="A50" s="9">
        <v>47</v>
      </c>
      <c r="B50" s="10" t="s">
        <v>34</v>
      </c>
      <c r="C50" s="10" t="s">
        <v>30</v>
      </c>
      <c r="D50" s="10" t="s">
        <v>85</v>
      </c>
      <c r="E50" s="11">
        <v>84.679</v>
      </c>
      <c r="F50" s="12">
        <v>0.85</v>
      </c>
      <c r="G50" s="11">
        <f t="shared" si="0"/>
        <v>71.97715</v>
      </c>
      <c r="H50" s="9">
        <v>70</v>
      </c>
      <c r="I50" s="9">
        <v>44</v>
      </c>
      <c r="J50" s="9">
        <f t="shared" si="1"/>
        <v>-26</v>
      </c>
      <c r="K50" s="9">
        <v>0.5</v>
      </c>
      <c r="L50" s="18">
        <v>0.5</v>
      </c>
      <c r="M50" s="19">
        <v>1.71</v>
      </c>
      <c r="N50" s="20"/>
      <c r="O50" s="9">
        <v>2.6</v>
      </c>
      <c r="P50" s="9">
        <v>2.2</v>
      </c>
      <c r="Q50" s="9">
        <v>0.1</v>
      </c>
      <c r="R50" s="9"/>
      <c r="S50" s="9"/>
      <c r="T50" s="11">
        <f t="shared" si="2"/>
        <v>7.61</v>
      </c>
      <c r="U50" s="9">
        <v>40</v>
      </c>
      <c r="V50" s="9" t="s">
        <v>32</v>
      </c>
      <c r="W50" s="11">
        <f t="shared" si="3"/>
        <v>79.58715</v>
      </c>
      <c r="X50" s="9">
        <v>47</v>
      </c>
      <c r="Y50" s="9">
        <v>43</v>
      </c>
      <c r="Z50" s="9">
        <f t="shared" si="4"/>
        <v>-4</v>
      </c>
      <c r="AA50" s="9"/>
      <c r="AB50" s="9"/>
    </row>
    <row r="51" ht="20" customHeight="1" spans="1:28">
      <c r="A51" s="9">
        <v>48</v>
      </c>
      <c r="B51" s="10" t="s">
        <v>37</v>
      </c>
      <c r="C51" s="10" t="s">
        <v>30</v>
      </c>
      <c r="D51" s="10" t="s">
        <v>86</v>
      </c>
      <c r="E51" s="11">
        <v>84.8352</v>
      </c>
      <c r="F51" s="12">
        <v>0.85</v>
      </c>
      <c r="G51" s="11">
        <f t="shared" si="0"/>
        <v>72.10992</v>
      </c>
      <c r="H51" s="9">
        <v>66</v>
      </c>
      <c r="I51" s="9">
        <v>63</v>
      </c>
      <c r="J51" s="9">
        <f t="shared" si="1"/>
        <v>-3</v>
      </c>
      <c r="K51" s="9">
        <v>0.5</v>
      </c>
      <c r="L51" s="18">
        <v>0.5</v>
      </c>
      <c r="M51" s="19">
        <v>1.6</v>
      </c>
      <c r="N51" s="20"/>
      <c r="O51" s="9">
        <v>1.66</v>
      </c>
      <c r="P51" s="9">
        <v>3.2</v>
      </c>
      <c r="Q51" s="9"/>
      <c r="R51" s="9"/>
      <c r="S51" s="9"/>
      <c r="T51" s="11">
        <f t="shared" si="2"/>
        <v>7.46</v>
      </c>
      <c r="U51" s="9">
        <v>42</v>
      </c>
      <c r="V51" s="9" t="s">
        <v>32</v>
      </c>
      <c r="W51" s="11">
        <f t="shared" si="3"/>
        <v>79.56992</v>
      </c>
      <c r="X51" s="9">
        <v>48</v>
      </c>
      <c r="Y51" s="9">
        <v>65</v>
      </c>
      <c r="Z51" s="9">
        <f t="shared" si="4"/>
        <v>17</v>
      </c>
      <c r="AA51" s="9"/>
      <c r="AB51" s="9"/>
    </row>
    <row r="52" ht="20" customHeight="1" spans="1:28">
      <c r="A52" s="9">
        <v>49</v>
      </c>
      <c r="B52" s="10" t="s">
        <v>34</v>
      </c>
      <c r="C52" s="10" t="s">
        <v>30</v>
      </c>
      <c r="D52" s="10" t="s">
        <v>87</v>
      </c>
      <c r="E52" s="11">
        <v>88.4598</v>
      </c>
      <c r="F52" s="12">
        <v>0.85</v>
      </c>
      <c r="G52" s="11">
        <f t="shared" si="0"/>
        <v>75.19083</v>
      </c>
      <c r="H52" s="9">
        <v>23</v>
      </c>
      <c r="I52" s="9">
        <v>18</v>
      </c>
      <c r="J52" s="9">
        <f t="shared" si="1"/>
        <v>-5</v>
      </c>
      <c r="K52" s="9">
        <v>0.5</v>
      </c>
      <c r="L52" s="18">
        <v>0.5</v>
      </c>
      <c r="M52" s="19">
        <v>1.7</v>
      </c>
      <c r="N52" s="20">
        <v>0.4</v>
      </c>
      <c r="O52" s="9">
        <v>1.02</v>
      </c>
      <c r="P52" s="9"/>
      <c r="Q52" s="9">
        <v>0.1</v>
      </c>
      <c r="R52" s="9"/>
      <c r="S52" s="9"/>
      <c r="T52" s="11">
        <f t="shared" si="2"/>
        <v>4.22</v>
      </c>
      <c r="U52" s="9">
        <v>78</v>
      </c>
      <c r="V52" s="9" t="s">
        <v>32</v>
      </c>
      <c r="W52" s="11">
        <f t="shared" si="3"/>
        <v>79.41083</v>
      </c>
      <c r="X52" s="9">
        <v>49</v>
      </c>
      <c r="Y52" s="9">
        <v>31</v>
      </c>
      <c r="Z52" s="9">
        <f t="shared" si="4"/>
        <v>-18</v>
      </c>
      <c r="AA52" s="9"/>
      <c r="AB52" s="9"/>
    </row>
    <row r="53" ht="20" customHeight="1" spans="1:28">
      <c r="A53" s="9">
        <v>50</v>
      </c>
      <c r="B53" s="10" t="s">
        <v>39</v>
      </c>
      <c r="C53" s="10" t="s">
        <v>30</v>
      </c>
      <c r="D53" s="10" t="s">
        <v>88</v>
      </c>
      <c r="E53" s="11">
        <v>85.0136</v>
      </c>
      <c r="F53" s="12">
        <v>0.85</v>
      </c>
      <c r="G53" s="11">
        <f t="shared" si="0"/>
        <v>72.26156</v>
      </c>
      <c r="H53" s="9">
        <v>64</v>
      </c>
      <c r="I53" s="9">
        <v>78</v>
      </c>
      <c r="J53" s="9">
        <f t="shared" si="1"/>
        <v>14</v>
      </c>
      <c r="K53" s="9">
        <v>0.5</v>
      </c>
      <c r="L53" s="18">
        <v>0.5</v>
      </c>
      <c r="M53" s="19">
        <v>1.778</v>
      </c>
      <c r="N53" s="20"/>
      <c r="O53" s="9">
        <v>2.17</v>
      </c>
      <c r="P53" s="9">
        <v>2</v>
      </c>
      <c r="Q53" s="9">
        <v>0.2</v>
      </c>
      <c r="R53" s="9"/>
      <c r="S53" s="9"/>
      <c r="T53" s="11">
        <f t="shared" si="2"/>
        <v>7.148</v>
      </c>
      <c r="U53" s="9">
        <v>48</v>
      </c>
      <c r="V53" s="9" t="s">
        <v>32</v>
      </c>
      <c r="W53" s="11">
        <f t="shared" si="3"/>
        <v>79.40956</v>
      </c>
      <c r="X53" s="9">
        <v>50</v>
      </c>
      <c r="Y53" s="9">
        <v>88</v>
      </c>
      <c r="Z53" s="9">
        <f t="shared" si="4"/>
        <v>38</v>
      </c>
      <c r="AA53" s="9"/>
      <c r="AB53" s="9"/>
    </row>
    <row r="54" ht="20" customHeight="1" spans="1:28">
      <c r="A54" s="9">
        <v>51</v>
      </c>
      <c r="B54" s="10" t="s">
        <v>29</v>
      </c>
      <c r="C54" s="10" t="s">
        <v>30</v>
      </c>
      <c r="D54" s="10" t="s">
        <v>89</v>
      </c>
      <c r="E54" s="11">
        <v>88.68</v>
      </c>
      <c r="F54" s="12">
        <v>0.85</v>
      </c>
      <c r="G54" s="11">
        <f t="shared" si="0"/>
        <v>75.378</v>
      </c>
      <c r="H54" s="9">
        <v>20</v>
      </c>
      <c r="I54" s="9">
        <v>16</v>
      </c>
      <c r="J54" s="9">
        <f t="shared" si="1"/>
        <v>-4</v>
      </c>
      <c r="K54" s="9">
        <v>0.5</v>
      </c>
      <c r="L54" s="18">
        <v>0.5</v>
      </c>
      <c r="M54" s="21">
        <v>1.67</v>
      </c>
      <c r="N54" s="20"/>
      <c r="O54" s="9">
        <v>1</v>
      </c>
      <c r="P54" s="9">
        <v>0.1</v>
      </c>
      <c r="Q54" s="9">
        <v>0.2</v>
      </c>
      <c r="R54" s="9"/>
      <c r="S54" s="9"/>
      <c r="T54" s="11">
        <f t="shared" si="2"/>
        <v>3.97</v>
      </c>
      <c r="U54" s="9">
        <v>80</v>
      </c>
      <c r="V54" s="9" t="s">
        <v>32</v>
      </c>
      <c r="W54" s="11">
        <f t="shared" si="3"/>
        <v>79.348</v>
      </c>
      <c r="X54" s="9">
        <v>51</v>
      </c>
      <c r="Y54" s="9">
        <v>35</v>
      </c>
      <c r="Z54" s="9">
        <f t="shared" si="4"/>
        <v>-16</v>
      </c>
      <c r="AA54" s="9"/>
      <c r="AB54" s="9"/>
    </row>
    <row r="55" ht="20" customHeight="1" spans="1:28">
      <c r="A55" s="9">
        <v>52</v>
      </c>
      <c r="B55" s="10" t="s">
        <v>29</v>
      </c>
      <c r="C55" s="10" t="s">
        <v>30</v>
      </c>
      <c r="D55" s="10" t="s">
        <v>90</v>
      </c>
      <c r="E55" s="11">
        <v>85.01</v>
      </c>
      <c r="F55" s="12">
        <v>0.85</v>
      </c>
      <c r="G55" s="11">
        <f t="shared" si="0"/>
        <v>72.2585</v>
      </c>
      <c r="H55" s="9">
        <v>65</v>
      </c>
      <c r="I55" s="9">
        <v>21</v>
      </c>
      <c r="J55" s="9">
        <f t="shared" si="1"/>
        <v>-44</v>
      </c>
      <c r="K55" s="9">
        <v>0.5</v>
      </c>
      <c r="L55" s="18">
        <v>0.5</v>
      </c>
      <c r="M55" s="21">
        <v>1.73</v>
      </c>
      <c r="N55" s="20">
        <v>0.6</v>
      </c>
      <c r="O55" s="9">
        <v>3.7</v>
      </c>
      <c r="P55" s="9"/>
      <c r="Q55" s="9"/>
      <c r="R55" s="9"/>
      <c r="S55" s="9"/>
      <c r="T55" s="11">
        <f t="shared" si="2"/>
        <v>7.03</v>
      </c>
      <c r="U55" s="9">
        <v>50</v>
      </c>
      <c r="V55" s="9" t="s">
        <v>32</v>
      </c>
      <c r="W55" s="11">
        <f t="shared" si="3"/>
        <v>79.2885</v>
      </c>
      <c r="X55" s="9">
        <v>52</v>
      </c>
      <c r="Y55" s="9">
        <v>22</v>
      </c>
      <c r="Z55" s="9">
        <f t="shared" si="4"/>
        <v>-30</v>
      </c>
      <c r="AA55" s="9"/>
      <c r="AB55" s="9"/>
    </row>
    <row r="56" ht="20" customHeight="1" spans="1:28">
      <c r="A56" s="9">
        <v>53</v>
      </c>
      <c r="B56" s="10" t="s">
        <v>39</v>
      </c>
      <c r="C56" s="10" t="s">
        <v>30</v>
      </c>
      <c r="D56" s="10" t="s">
        <v>91</v>
      </c>
      <c r="E56" s="11">
        <v>86.3846</v>
      </c>
      <c r="F56" s="12">
        <v>0.85</v>
      </c>
      <c r="G56" s="11">
        <f t="shared" si="0"/>
        <v>73.42691</v>
      </c>
      <c r="H56" s="9">
        <v>42</v>
      </c>
      <c r="I56" s="9">
        <v>82</v>
      </c>
      <c r="J56" s="9">
        <f t="shared" si="1"/>
        <v>40</v>
      </c>
      <c r="K56" s="9">
        <v>0.5</v>
      </c>
      <c r="L56" s="18">
        <v>0.5</v>
      </c>
      <c r="M56" s="19">
        <v>1.698</v>
      </c>
      <c r="N56" s="20">
        <v>0.7</v>
      </c>
      <c r="O56" s="9">
        <v>2.23</v>
      </c>
      <c r="P56" s="9"/>
      <c r="Q56" s="9">
        <v>0.1</v>
      </c>
      <c r="R56" s="9"/>
      <c r="S56" s="9"/>
      <c r="T56" s="11">
        <f t="shared" si="2"/>
        <v>5.728</v>
      </c>
      <c r="U56" s="9">
        <v>67</v>
      </c>
      <c r="V56" s="9" t="s">
        <v>32</v>
      </c>
      <c r="W56" s="11">
        <f t="shared" si="3"/>
        <v>79.15491</v>
      </c>
      <c r="X56" s="9">
        <v>53</v>
      </c>
      <c r="Y56" s="9">
        <v>68</v>
      </c>
      <c r="Z56" s="9">
        <f t="shared" si="4"/>
        <v>15</v>
      </c>
      <c r="AA56" s="9"/>
      <c r="AB56" s="9"/>
    </row>
    <row r="57" ht="20" customHeight="1" spans="1:28">
      <c r="A57" s="9">
        <v>54</v>
      </c>
      <c r="B57" s="10" t="s">
        <v>37</v>
      </c>
      <c r="C57" s="10" t="s">
        <v>30</v>
      </c>
      <c r="D57" s="10" t="s">
        <v>92</v>
      </c>
      <c r="E57" s="11">
        <v>85.7586</v>
      </c>
      <c r="F57" s="12">
        <v>0.85</v>
      </c>
      <c r="G57" s="11">
        <f t="shared" si="0"/>
        <v>72.89481</v>
      </c>
      <c r="H57" s="9">
        <v>53</v>
      </c>
      <c r="I57" s="9">
        <v>43</v>
      </c>
      <c r="J57" s="9">
        <f t="shared" si="1"/>
        <v>-10</v>
      </c>
      <c r="K57" s="9">
        <v>0.5</v>
      </c>
      <c r="L57" s="18">
        <v>0.5</v>
      </c>
      <c r="M57" s="19">
        <v>1.68</v>
      </c>
      <c r="N57" s="20"/>
      <c r="O57" s="9">
        <v>2.25</v>
      </c>
      <c r="P57" s="9">
        <v>1.2</v>
      </c>
      <c r="Q57" s="9">
        <v>0.1</v>
      </c>
      <c r="R57" s="9"/>
      <c r="S57" s="9"/>
      <c r="T57" s="11">
        <f t="shared" si="2"/>
        <v>6.23</v>
      </c>
      <c r="U57" s="9">
        <v>61</v>
      </c>
      <c r="V57" s="9" t="s">
        <v>32</v>
      </c>
      <c r="W57" s="11">
        <f t="shared" si="3"/>
        <v>79.12481</v>
      </c>
      <c r="X57" s="9">
        <v>54</v>
      </c>
      <c r="Y57" s="9">
        <v>55</v>
      </c>
      <c r="Z57" s="9">
        <f t="shared" si="4"/>
        <v>1</v>
      </c>
      <c r="AA57" s="9"/>
      <c r="AB57" s="9"/>
    </row>
    <row r="58" ht="20" customHeight="1" spans="1:28">
      <c r="A58" s="9">
        <v>55</v>
      </c>
      <c r="B58" s="10" t="s">
        <v>29</v>
      </c>
      <c r="C58" s="10" t="s">
        <v>30</v>
      </c>
      <c r="D58" s="10" t="s">
        <v>93</v>
      </c>
      <c r="E58" s="11">
        <v>80.16</v>
      </c>
      <c r="F58" s="12">
        <v>0.85</v>
      </c>
      <c r="G58" s="11">
        <f t="shared" si="0"/>
        <v>68.136</v>
      </c>
      <c r="H58" s="9">
        <v>107</v>
      </c>
      <c r="I58" s="9">
        <v>75</v>
      </c>
      <c r="J58" s="9">
        <f t="shared" si="1"/>
        <v>-32</v>
      </c>
      <c r="K58" s="9">
        <v>0.5</v>
      </c>
      <c r="L58" s="18">
        <v>0.5</v>
      </c>
      <c r="M58" s="21">
        <v>1.66</v>
      </c>
      <c r="N58" s="20">
        <v>0.8</v>
      </c>
      <c r="O58" s="9">
        <v>3.35</v>
      </c>
      <c r="P58" s="9">
        <v>4</v>
      </c>
      <c r="Q58" s="9">
        <v>0.1</v>
      </c>
      <c r="R58" s="9"/>
      <c r="S58" s="9"/>
      <c r="T58" s="11">
        <f t="shared" si="2"/>
        <v>10.91</v>
      </c>
      <c r="U58" s="9">
        <v>12</v>
      </c>
      <c r="V58" s="9" t="s">
        <v>32</v>
      </c>
      <c r="W58" s="11">
        <f t="shared" si="3"/>
        <v>79.046</v>
      </c>
      <c r="X58" s="9">
        <v>55</v>
      </c>
      <c r="Y58" s="9">
        <v>21</v>
      </c>
      <c r="Z58" s="9">
        <f t="shared" si="4"/>
        <v>-34</v>
      </c>
      <c r="AA58" s="9"/>
      <c r="AB58" s="9"/>
    </row>
    <row r="59" ht="20" customHeight="1" spans="1:28">
      <c r="A59" s="9">
        <v>56</v>
      </c>
      <c r="B59" s="10" t="s">
        <v>37</v>
      </c>
      <c r="C59" s="10" t="s">
        <v>30</v>
      </c>
      <c r="D59" s="10" t="s">
        <v>94</v>
      </c>
      <c r="E59" s="11">
        <v>86.4713</v>
      </c>
      <c r="F59" s="12">
        <v>0.85</v>
      </c>
      <c r="G59" s="11">
        <f t="shared" si="0"/>
        <v>73.500605</v>
      </c>
      <c r="H59" s="9">
        <v>41</v>
      </c>
      <c r="I59" s="9">
        <v>79</v>
      </c>
      <c r="J59" s="9">
        <f t="shared" si="1"/>
        <v>38</v>
      </c>
      <c r="K59" s="9">
        <v>0.5</v>
      </c>
      <c r="L59" s="18">
        <v>0.5</v>
      </c>
      <c r="M59" s="19">
        <v>1.68</v>
      </c>
      <c r="N59" s="20">
        <v>0.3</v>
      </c>
      <c r="O59" s="9">
        <v>2.1</v>
      </c>
      <c r="P59" s="9"/>
      <c r="Q59" s="9">
        <v>0.3</v>
      </c>
      <c r="R59" s="9"/>
      <c r="S59" s="9"/>
      <c r="T59" s="11">
        <f t="shared" si="2"/>
        <v>5.38</v>
      </c>
      <c r="U59" s="9">
        <v>70</v>
      </c>
      <c r="V59" s="9" t="s">
        <v>32</v>
      </c>
      <c r="W59" s="11">
        <f t="shared" si="3"/>
        <v>78.880605</v>
      </c>
      <c r="X59" s="9">
        <v>56</v>
      </c>
      <c r="Y59" s="9">
        <v>81</v>
      </c>
      <c r="Z59" s="9">
        <f t="shared" si="4"/>
        <v>25</v>
      </c>
      <c r="AA59" s="9"/>
      <c r="AB59" s="9"/>
    </row>
    <row r="60" ht="20" customHeight="1" spans="1:28">
      <c r="A60" s="9">
        <v>57</v>
      </c>
      <c r="B60" s="10" t="s">
        <v>37</v>
      </c>
      <c r="C60" s="10" t="s">
        <v>30</v>
      </c>
      <c r="D60" s="10" t="s">
        <v>95</v>
      </c>
      <c r="E60" s="11">
        <v>85.5287</v>
      </c>
      <c r="F60" s="12">
        <v>0.85</v>
      </c>
      <c r="G60" s="11">
        <f t="shared" si="0"/>
        <v>72.699395</v>
      </c>
      <c r="H60" s="9">
        <v>55</v>
      </c>
      <c r="I60" s="9">
        <v>53</v>
      </c>
      <c r="J60" s="9">
        <f t="shared" si="1"/>
        <v>-2</v>
      </c>
      <c r="K60" s="9">
        <v>0.5</v>
      </c>
      <c r="L60" s="18">
        <v>0.5</v>
      </c>
      <c r="M60" s="19">
        <v>1.72</v>
      </c>
      <c r="N60" s="20">
        <v>0.4</v>
      </c>
      <c r="O60" s="9">
        <v>1.73</v>
      </c>
      <c r="P60" s="9">
        <v>1.2</v>
      </c>
      <c r="Q60" s="9">
        <v>0.1</v>
      </c>
      <c r="R60" s="9"/>
      <c r="S60" s="9"/>
      <c r="T60" s="11">
        <f t="shared" si="2"/>
        <v>6.15</v>
      </c>
      <c r="U60" s="9">
        <v>62</v>
      </c>
      <c r="V60" s="9" t="s">
        <v>32</v>
      </c>
      <c r="W60" s="11">
        <f t="shared" si="3"/>
        <v>78.849395</v>
      </c>
      <c r="X60" s="9">
        <v>57</v>
      </c>
      <c r="Y60" s="9">
        <v>45</v>
      </c>
      <c r="Z60" s="9">
        <f t="shared" si="4"/>
        <v>-12</v>
      </c>
      <c r="AA60" s="9"/>
      <c r="AB60" s="9"/>
    </row>
    <row r="61" ht="20" customHeight="1" spans="1:28">
      <c r="A61" s="9">
        <v>58</v>
      </c>
      <c r="B61" s="10" t="s">
        <v>39</v>
      </c>
      <c r="C61" s="10" t="s">
        <v>30</v>
      </c>
      <c r="D61" s="10" t="s">
        <v>96</v>
      </c>
      <c r="E61" s="11">
        <v>85.2803</v>
      </c>
      <c r="F61" s="12">
        <v>0.85</v>
      </c>
      <c r="G61" s="11">
        <f t="shared" si="0"/>
        <v>72.488255</v>
      </c>
      <c r="H61" s="9">
        <v>60</v>
      </c>
      <c r="I61" s="9">
        <v>52</v>
      </c>
      <c r="J61" s="9">
        <f t="shared" si="1"/>
        <v>-8</v>
      </c>
      <c r="K61" s="9">
        <v>0.5</v>
      </c>
      <c r="L61" s="18">
        <v>0.5</v>
      </c>
      <c r="M61" s="19">
        <v>1.662</v>
      </c>
      <c r="N61" s="20">
        <v>0.4</v>
      </c>
      <c r="O61" s="9">
        <v>0.23</v>
      </c>
      <c r="P61" s="9">
        <v>3</v>
      </c>
      <c r="Q61" s="9"/>
      <c r="R61" s="9"/>
      <c r="S61" s="9"/>
      <c r="T61" s="11">
        <f t="shared" si="2"/>
        <v>6.292</v>
      </c>
      <c r="U61" s="9">
        <v>59</v>
      </c>
      <c r="V61" s="9" t="s">
        <v>32</v>
      </c>
      <c r="W61" s="11">
        <f t="shared" si="3"/>
        <v>78.780255</v>
      </c>
      <c r="X61" s="9">
        <v>58</v>
      </c>
      <c r="Y61" s="9">
        <v>46</v>
      </c>
      <c r="Z61" s="9">
        <f t="shared" si="4"/>
        <v>-12</v>
      </c>
      <c r="AA61" s="9"/>
      <c r="AB61" s="9"/>
    </row>
    <row r="62" ht="20" customHeight="1" spans="1:28">
      <c r="A62" s="9">
        <v>59</v>
      </c>
      <c r="B62" s="10" t="s">
        <v>34</v>
      </c>
      <c r="C62" s="10" t="s">
        <v>30</v>
      </c>
      <c r="D62" s="10" t="s">
        <v>97</v>
      </c>
      <c r="E62" s="11">
        <v>83.7143</v>
      </c>
      <c r="F62" s="12">
        <v>0.85</v>
      </c>
      <c r="G62" s="11">
        <f t="shared" si="0"/>
        <v>71.157155</v>
      </c>
      <c r="H62" s="9">
        <v>81</v>
      </c>
      <c r="I62" s="9">
        <v>35</v>
      </c>
      <c r="J62" s="9">
        <f t="shared" si="1"/>
        <v>-46</v>
      </c>
      <c r="K62" s="9">
        <v>0.5</v>
      </c>
      <c r="L62" s="18">
        <v>0.5</v>
      </c>
      <c r="M62" s="19">
        <v>1.71</v>
      </c>
      <c r="N62" s="20"/>
      <c r="O62" s="9">
        <v>2.28</v>
      </c>
      <c r="P62" s="9">
        <v>2</v>
      </c>
      <c r="Q62" s="9">
        <v>0.1</v>
      </c>
      <c r="R62" s="9"/>
      <c r="S62" s="9"/>
      <c r="T62" s="11">
        <f t="shared" si="2"/>
        <v>7.09</v>
      </c>
      <c r="U62" s="9">
        <v>49</v>
      </c>
      <c r="V62" s="9" t="s">
        <v>32</v>
      </c>
      <c r="W62" s="11">
        <f t="shared" si="3"/>
        <v>78.247155</v>
      </c>
      <c r="X62" s="9">
        <v>59</v>
      </c>
      <c r="Y62" s="9">
        <v>50</v>
      </c>
      <c r="Z62" s="9">
        <f t="shared" si="4"/>
        <v>-9</v>
      </c>
      <c r="AA62" s="9"/>
      <c r="AB62" s="9"/>
    </row>
    <row r="63" ht="20" customHeight="1" spans="1:28">
      <c r="A63" s="9">
        <v>60</v>
      </c>
      <c r="B63" s="10" t="s">
        <v>37</v>
      </c>
      <c r="C63" s="10" t="s">
        <v>30</v>
      </c>
      <c r="D63" s="10" t="s">
        <v>98</v>
      </c>
      <c r="E63" s="11">
        <v>86.6667</v>
      </c>
      <c r="F63" s="12">
        <v>0.85</v>
      </c>
      <c r="G63" s="11">
        <f t="shared" si="0"/>
        <v>73.666695</v>
      </c>
      <c r="H63" s="9">
        <v>39</v>
      </c>
      <c r="I63" s="9">
        <v>41</v>
      </c>
      <c r="J63" s="9">
        <f t="shared" si="1"/>
        <v>2</v>
      </c>
      <c r="K63" s="9">
        <v>0.5</v>
      </c>
      <c r="L63" s="18">
        <v>0.5</v>
      </c>
      <c r="M63" s="19">
        <v>1.64</v>
      </c>
      <c r="N63" s="20"/>
      <c r="O63" s="9">
        <v>1.6</v>
      </c>
      <c r="P63" s="9"/>
      <c r="Q63" s="9">
        <v>0.2</v>
      </c>
      <c r="R63" s="9"/>
      <c r="S63" s="9"/>
      <c r="T63" s="11">
        <f t="shared" si="2"/>
        <v>4.44</v>
      </c>
      <c r="U63" s="9">
        <v>75</v>
      </c>
      <c r="V63" s="9" t="s">
        <v>32</v>
      </c>
      <c r="W63" s="11">
        <f t="shared" si="3"/>
        <v>78.106695</v>
      </c>
      <c r="X63" s="9">
        <v>60</v>
      </c>
      <c r="Y63" s="9">
        <v>53</v>
      </c>
      <c r="Z63" s="9">
        <f t="shared" si="4"/>
        <v>-7</v>
      </c>
      <c r="AA63" s="9"/>
      <c r="AB63" s="9"/>
    </row>
    <row r="64" ht="20" customHeight="1" spans="1:28">
      <c r="A64" s="9">
        <v>61</v>
      </c>
      <c r="B64" s="10" t="s">
        <v>29</v>
      </c>
      <c r="C64" s="10" t="s">
        <v>30</v>
      </c>
      <c r="D64" s="10" t="s">
        <v>99</v>
      </c>
      <c r="E64" s="11">
        <v>82.14</v>
      </c>
      <c r="F64" s="12">
        <v>0.85</v>
      </c>
      <c r="G64" s="11">
        <f t="shared" si="0"/>
        <v>69.819</v>
      </c>
      <c r="H64" s="9">
        <v>98</v>
      </c>
      <c r="I64" s="9">
        <v>33</v>
      </c>
      <c r="J64" s="9">
        <f t="shared" si="1"/>
        <v>-65</v>
      </c>
      <c r="K64" s="9">
        <v>0.5</v>
      </c>
      <c r="L64" s="18">
        <v>0.5</v>
      </c>
      <c r="M64" s="21">
        <v>1.73</v>
      </c>
      <c r="N64" s="20"/>
      <c r="O64" s="9">
        <v>3.1</v>
      </c>
      <c r="P64" s="9">
        <v>2.2</v>
      </c>
      <c r="Q64" s="9"/>
      <c r="R64" s="9"/>
      <c r="S64" s="9"/>
      <c r="T64" s="11">
        <f t="shared" si="2"/>
        <v>8.03</v>
      </c>
      <c r="U64" s="9">
        <v>33</v>
      </c>
      <c r="V64" s="9" t="s">
        <v>32</v>
      </c>
      <c r="W64" s="11">
        <f t="shared" si="3"/>
        <v>77.849</v>
      </c>
      <c r="X64" s="9">
        <v>61</v>
      </c>
      <c r="Y64" s="9">
        <v>17</v>
      </c>
      <c r="Z64" s="9">
        <f t="shared" si="4"/>
        <v>-44</v>
      </c>
      <c r="AA64" s="9"/>
      <c r="AB64" s="9"/>
    </row>
    <row r="65" ht="20" customHeight="1" spans="1:28">
      <c r="A65" s="9">
        <v>62</v>
      </c>
      <c r="B65" s="10" t="s">
        <v>34</v>
      </c>
      <c r="C65" s="10" t="s">
        <v>35</v>
      </c>
      <c r="D65" s="10" t="s">
        <v>100</v>
      </c>
      <c r="E65" s="11">
        <v>88.3636</v>
      </c>
      <c r="F65" s="12">
        <v>0.85</v>
      </c>
      <c r="G65" s="11">
        <f t="shared" si="0"/>
        <v>75.10906</v>
      </c>
      <c r="H65" s="9">
        <v>24</v>
      </c>
      <c r="I65" s="9">
        <v>112</v>
      </c>
      <c r="J65" s="9">
        <f t="shared" si="1"/>
        <v>88</v>
      </c>
      <c r="K65" s="9">
        <v>0.5</v>
      </c>
      <c r="L65" s="18">
        <v>0.5</v>
      </c>
      <c r="M65" s="19">
        <v>1.72</v>
      </c>
      <c r="N65" s="20"/>
      <c r="O65" s="9"/>
      <c r="P65" s="9"/>
      <c r="Q65" s="9"/>
      <c r="R65" s="9"/>
      <c r="S65" s="9"/>
      <c r="T65" s="11">
        <f t="shared" si="2"/>
        <v>2.72</v>
      </c>
      <c r="U65" s="9">
        <v>111</v>
      </c>
      <c r="V65" s="9" t="s">
        <v>32</v>
      </c>
      <c r="W65" s="11">
        <f t="shared" si="3"/>
        <v>77.82906</v>
      </c>
      <c r="X65" s="9">
        <v>62</v>
      </c>
      <c r="Y65" s="9">
        <v>112</v>
      </c>
      <c r="Z65" s="9">
        <f t="shared" si="4"/>
        <v>50</v>
      </c>
      <c r="AA65" s="9"/>
      <c r="AB65" s="28" t="s">
        <v>26</v>
      </c>
    </row>
    <row r="66" ht="20" customHeight="1" spans="1:28">
      <c r="A66" s="9">
        <v>63</v>
      </c>
      <c r="B66" s="10" t="s">
        <v>37</v>
      </c>
      <c r="C66" s="10" t="s">
        <v>30</v>
      </c>
      <c r="D66" s="10" t="s">
        <v>101</v>
      </c>
      <c r="E66" s="11">
        <v>82.2299</v>
      </c>
      <c r="F66" s="12">
        <v>0.85</v>
      </c>
      <c r="G66" s="11">
        <f t="shared" si="0"/>
        <v>69.895415</v>
      </c>
      <c r="H66" s="9">
        <v>97</v>
      </c>
      <c r="I66" s="9">
        <v>99</v>
      </c>
      <c r="J66" s="9">
        <f t="shared" si="1"/>
        <v>2</v>
      </c>
      <c r="K66" s="9">
        <v>0.5</v>
      </c>
      <c r="L66" s="18">
        <v>0.5</v>
      </c>
      <c r="M66" s="19">
        <v>1.76</v>
      </c>
      <c r="N66" s="20">
        <v>0.4</v>
      </c>
      <c r="O66" s="9">
        <v>3.4</v>
      </c>
      <c r="P66" s="9">
        <v>1</v>
      </c>
      <c r="Q66" s="9">
        <v>0.1</v>
      </c>
      <c r="R66" s="9"/>
      <c r="S66" s="9"/>
      <c r="T66" s="11">
        <f t="shared" si="2"/>
        <v>7.66</v>
      </c>
      <c r="U66" s="9">
        <v>39</v>
      </c>
      <c r="V66" s="9" t="s">
        <v>32</v>
      </c>
      <c r="W66" s="11">
        <f t="shared" si="3"/>
        <v>77.555415</v>
      </c>
      <c r="X66" s="9">
        <v>63</v>
      </c>
      <c r="Y66" s="9">
        <v>98</v>
      </c>
      <c r="Z66" s="9">
        <f t="shared" si="4"/>
        <v>35</v>
      </c>
      <c r="AA66" s="9"/>
      <c r="AB66" s="9"/>
    </row>
    <row r="67" ht="20" customHeight="1" spans="1:28">
      <c r="A67" s="9">
        <v>64</v>
      </c>
      <c r="B67" s="10" t="s">
        <v>39</v>
      </c>
      <c r="C67" s="10" t="s">
        <v>30</v>
      </c>
      <c r="D67" s="10" t="s">
        <v>102</v>
      </c>
      <c r="E67" s="11">
        <v>84.1406</v>
      </c>
      <c r="F67" s="12">
        <v>0.85</v>
      </c>
      <c r="G67" s="11">
        <f t="shared" si="0"/>
        <v>71.51951</v>
      </c>
      <c r="H67" s="9">
        <v>77</v>
      </c>
      <c r="I67" s="9">
        <v>70</v>
      </c>
      <c r="J67" s="9">
        <f t="shared" si="1"/>
        <v>-7</v>
      </c>
      <c r="K67" s="9">
        <v>0.5</v>
      </c>
      <c r="L67" s="18">
        <v>0.5</v>
      </c>
      <c r="M67" s="19">
        <v>1.702</v>
      </c>
      <c r="N67" s="20">
        <v>0.4</v>
      </c>
      <c r="O67" s="9">
        <v>0.27</v>
      </c>
      <c r="P67" s="9">
        <v>2.5</v>
      </c>
      <c r="Q67" s="9">
        <v>0.1</v>
      </c>
      <c r="R67" s="9"/>
      <c r="S67" s="9"/>
      <c r="T67" s="11">
        <f t="shared" si="2"/>
        <v>5.972</v>
      </c>
      <c r="U67" s="9">
        <v>64</v>
      </c>
      <c r="V67" s="9" t="s">
        <v>32</v>
      </c>
      <c r="W67" s="11">
        <f t="shared" si="3"/>
        <v>77.49151</v>
      </c>
      <c r="X67" s="9">
        <v>64</v>
      </c>
      <c r="Y67" s="9">
        <v>74</v>
      </c>
      <c r="Z67" s="9">
        <f t="shared" si="4"/>
        <v>10</v>
      </c>
      <c r="AA67" s="9"/>
      <c r="AB67" s="9"/>
    </row>
    <row r="68" ht="20" customHeight="1" spans="1:28">
      <c r="A68" s="9">
        <v>65</v>
      </c>
      <c r="B68" s="10" t="s">
        <v>29</v>
      </c>
      <c r="C68" s="10" t="s">
        <v>30</v>
      </c>
      <c r="D68" s="10" t="s">
        <v>103</v>
      </c>
      <c r="E68" s="11">
        <v>86.34</v>
      </c>
      <c r="F68" s="12">
        <v>0.85</v>
      </c>
      <c r="G68" s="11">
        <f t="shared" ref="G68:G107" si="5">E68*F68</f>
        <v>73.389</v>
      </c>
      <c r="H68" s="9">
        <v>43</v>
      </c>
      <c r="I68" s="9">
        <v>72</v>
      </c>
      <c r="J68" s="9">
        <f t="shared" ref="J68:J77" si="6">I68-H68</f>
        <v>29</v>
      </c>
      <c r="K68" s="9">
        <v>0.5</v>
      </c>
      <c r="L68" s="18">
        <v>0.5</v>
      </c>
      <c r="M68" s="21">
        <v>1.74</v>
      </c>
      <c r="N68" s="20"/>
      <c r="O68" s="9">
        <v>0.2</v>
      </c>
      <c r="P68" s="9">
        <v>1</v>
      </c>
      <c r="Q68" s="9"/>
      <c r="R68" s="9"/>
      <c r="S68" s="9"/>
      <c r="T68" s="11">
        <f t="shared" ref="T68:T107" si="7">SUM(K68+L68+M68+N68+O68+P68+Q68+R68-S68)</f>
        <v>3.94</v>
      </c>
      <c r="U68" s="9">
        <v>81</v>
      </c>
      <c r="V68" s="9" t="s">
        <v>32</v>
      </c>
      <c r="W68" s="11">
        <f t="shared" ref="W68:W121" si="8">G68+T68</f>
        <v>77.329</v>
      </c>
      <c r="X68" s="9">
        <v>65</v>
      </c>
      <c r="Y68" s="9">
        <v>80</v>
      </c>
      <c r="Z68" s="9">
        <f t="shared" ref="Z68:Z77" si="9">Y68-X68</f>
        <v>15</v>
      </c>
      <c r="AA68" s="9"/>
      <c r="AB68" s="9"/>
    </row>
    <row r="69" ht="20" customHeight="1" spans="1:28">
      <c r="A69" s="9">
        <v>66</v>
      </c>
      <c r="B69" s="10" t="s">
        <v>34</v>
      </c>
      <c r="C69" s="10" t="s">
        <v>30</v>
      </c>
      <c r="D69" s="10" t="s">
        <v>104</v>
      </c>
      <c r="E69" s="14">
        <v>82.9451</v>
      </c>
      <c r="F69" s="12">
        <v>0.85</v>
      </c>
      <c r="G69" s="11">
        <f t="shared" si="5"/>
        <v>70.503335</v>
      </c>
      <c r="H69" s="9">
        <v>89</v>
      </c>
      <c r="I69" s="9">
        <v>93</v>
      </c>
      <c r="J69" s="9">
        <f t="shared" si="6"/>
        <v>4</v>
      </c>
      <c r="K69" s="9">
        <v>0.5</v>
      </c>
      <c r="L69" s="18">
        <v>0.5</v>
      </c>
      <c r="M69" s="19">
        <v>1.72</v>
      </c>
      <c r="N69" s="20"/>
      <c r="O69" s="9">
        <v>0.6</v>
      </c>
      <c r="P69" s="9">
        <v>3.2</v>
      </c>
      <c r="Q69" s="9">
        <v>0.2</v>
      </c>
      <c r="R69" s="9"/>
      <c r="S69" s="9"/>
      <c r="T69" s="11">
        <f t="shared" si="7"/>
        <v>6.72</v>
      </c>
      <c r="U69" s="9">
        <v>53</v>
      </c>
      <c r="V69" s="9" t="s">
        <v>32</v>
      </c>
      <c r="W69" s="11">
        <f t="shared" si="8"/>
        <v>77.223335</v>
      </c>
      <c r="X69" s="9">
        <v>66</v>
      </c>
      <c r="Y69" s="9">
        <v>87</v>
      </c>
      <c r="Z69" s="9">
        <f t="shared" si="9"/>
        <v>21</v>
      </c>
      <c r="AA69" s="9"/>
      <c r="AB69" s="9"/>
    </row>
    <row r="70" ht="20" customHeight="1" spans="1:28">
      <c r="A70" s="9">
        <v>67</v>
      </c>
      <c r="B70" s="10" t="s">
        <v>37</v>
      </c>
      <c r="C70" s="10" t="s">
        <v>30</v>
      </c>
      <c r="D70" s="10" t="s">
        <v>105</v>
      </c>
      <c r="E70" s="11">
        <v>83.1348</v>
      </c>
      <c r="F70" s="12">
        <v>0.85</v>
      </c>
      <c r="G70" s="11">
        <f t="shared" si="5"/>
        <v>70.66458</v>
      </c>
      <c r="H70" s="9">
        <v>87</v>
      </c>
      <c r="I70" s="9">
        <v>57</v>
      </c>
      <c r="J70" s="9">
        <f t="shared" si="6"/>
        <v>-30</v>
      </c>
      <c r="K70" s="9">
        <v>0.5</v>
      </c>
      <c r="L70" s="18">
        <v>0.5</v>
      </c>
      <c r="M70" s="19">
        <v>1.66</v>
      </c>
      <c r="N70" s="20"/>
      <c r="O70" s="9">
        <v>2.2</v>
      </c>
      <c r="P70" s="9">
        <v>1.5</v>
      </c>
      <c r="Q70" s="9">
        <v>0.1</v>
      </c>
      <c r="R70" s="9"/>
      <c r="S70" s="9"/>
      <c r="T70" s="11">
        <f t="shared" si="7"/>
        <v>6.46</v>
      </c>
      <c r="U70" s="9">
        <v>56</v>
      </c>
      <c r="V70" s="9" t="s">
        <v>32</v>
      </c>
      <c r="W70" s="11">
        <f t="shared" si="8"/>
        <v>77.12458</v>
      </c>
      <c r="X70" s="9">
        <v>67</v>
      </c>
      <c r="Y70" s="9">
        <v>60</v>
      </c>
      <c r="Z70" s="9">
        <f t="shared" si="9"/>
        <v>-7</v>
      </c>
      <c r="AA70" s="9"/>
      <c r="AB70" s="9"/>
    </row>
    <row r="71" ht="20" customHeight="1" spans="1:28">
      <c r="A71" s="9">
        <v>68</v>
      </c>
      <c r="B71" s="10" t="s">
        <v>34</v>
      </c>
      <c r="C71" s="10" t="s">
        <v>35</v>
      </c>
      <c r="D71" s="10" t="s">
        <v>106</v>
      </c>
      <c r="E71" s="11">
        <v>87.4987</v>
      </c>
      <c r="F71" s="12">
        <v>0.85</v>
      </c>
      <c r="G71" s="11">
        <f t="shared" si="5"/>
        <v>74.373895</v>
      </c>
      <c r="H71" s="9">
        <v>30</v>
      </c>
      <c r="I71" s="9">
        <v>58</v>
      </c>
      <c r="J71" s="9">
        <f t="shared" si="6"/>
        <v>28</v>
      </c>
      <c r="K71" s="9">
        <v>0.5</v>
      </c>
      <c r="L71" s="18">
        <v>0.5</v>
      </c>
      <c r="M71" s="19">
        <v>1.74</v>
      </c>
      <c r="N71" s="20"/>
      <c r="O71" s="9"/>
      <c r="P71" s="9"/>
      <c r="Q71" s="9"/>
      <c r="R71" s="9"/>
      <c r="S71" s="9"/>
      <c r="T71" s="11">
        <f t="shared" si="7"/>
        <v>2.74</v>
      </c>
      <c r="U71" s="9">
        <v>106</v>
      </c>
      <c r="V71" s="9" t="s">
        <v>32</v>
      </c>
      <c r="W71" s="11">
        <f t="shared" si="8"/>
        <v>77.113895</v>
      </c>
      <c r="X71" s="9">
        <v>68</v>
      </c>
      <c r="Y71" s="9">
        <v>69</v>
      </c>
      <c r="Z71" s="9">
        <f t="shared" si="9"/>
        <v>1</v>
      </c>
      <c r="AA71" s="9"/>
      <c r="AB71" s="9"/>
    </row>
    <row r="72" ht="20" customHeight="1" spans="1:28">
      <c r="A72" s="9">
        <v>69</v>
      </c>
      <c r="B72" s="10" t="s">
        <v>34</v>
      </c>
      <c r="C72" s="10" t="s">
        <v>30</v>
      </c>
      <c r="D72" s="10" t="s">
        <v>107</v>
      </c>
      <c r="E72" s="11">
        <v>86</v>
      </c>
      <c r="F72" s="12">
        <v>0.85</v>
      </c>
      <c r="G72" s="11">
        <f t="shared" si="5"/>
        <v>73.1</v>
      </c>
      <c r="H72" s="9">
        <v>49</v>
      </c>
      <c r="I72" s="9">
        <v>89</v>
      </c>
      <c r="J72" s="9">
        <f t="shared" si="6"/>
        <v>40</v>
      </c>
      <c r="K72" s="9">
        <v>0.5</v>
      </c>
      <c r="L72" s="18">
        <v>0.5</v>
      </c>
      <c r="M72" s="19">
        <v>1.69</v>
      </c>
      <c r="N72" s="20"/>
      <c r="O72" s="9">
        <v>0.87</v>
      </c>
      <c r="P72" s="9"/>
      <c r="Q72" s="9">
        <v>0.2</v>
      </c>
      <c r="R72" s="9"/>
      <c r="S72" s="9"/>
      <c r="T72" s="11">
        <f t="shared" si="7"/>
        <v>3.76</v>
      </c>
      <c r="U72" s="9">
        <v>83</v>
      </c>
      <c r="V72" s="9" t="s">
        <v>32</v>
      </c>
      <c r="W72" s="11">
        <f t="shared" si="8"/>
        <v>76.86</v>
      </c>
      <c r="X72" s="9">
        <v>69</v>
      </c>
      <c r="Y72" s="9">
        <v>91</v>
      </c>
      <c r="Z72" s="9">
        <f t="shared" si="9"/>
        <v>22</v>
      </c>
      <c r="AA72" s="9"/>
      <c r="AB72" s="9"/>
    </row>
    <row r="73" ht="20" customHeight="1" spans="1:28">
      <c r="A73" s="9">
        <v>70</v>
      </c>
      <c r="B73" s="10" t="s">
        <v>34</v>
      </c>
      <c r="C73" s="10" t="s">
        <v>30</v>
      </c>
      <c r="D73" s="10" t="s">
        <v>108</v>
      </c>
      <c r="E73" s="11">
        <v>85.8391</v>
      </c>
      <c r="F73" s="12">
        <v>0.85</v>
      </c>
      <c r="G73" s="11">
        <f t="shared" si="5"/>
        <v>72.963235</v>
      </c>
      <c r="H73" s="9">
        <v>52</v>
      </c>
      <c r="I73" s="9">
        <v>69</v>
      </c>
      <c r="J73" s="9">
        <f t="shared" si="6"/>
        <v>17</v>
      </c>
      <c r="K73" s="9">
        <v>0.5</v>
      </c>
      <c r="L73" s="18">
        <v>0.5</v>
      </c>
      <c r="M73" s="19">
        <v>1.72</v>
      </c>
      <c r="N73" s="20">
        <v>0.4</v>
      </c>
      <c r="O73" s="9">
        <v>0.5</v>
      </c>
      <c r="P73" s="9"/>
      <c r="Q73" s="9">
        <v>0.2</v>
      </c>
      <c r="R73" s="9"/>
      <c r="S73" s="9"/>
      <c r="T73" s="11">
        <f t="shared" si="7"/>
        <v>3.82</v>
      </c>
      <c r="U73" s="9">
        <v>82</v>
      </c>
      <c r="V73" s="9" t="s">
        <v>32</v>
      </c>
      <c r="W73" s="11">
        <f t="shared" si="8"/>
        <v>76.783235</v>
      </c>
      <c r="X73" s="9">
        <v>70</v>
      </c>
      <c r="Y73" s="9">
        <v>70</v>
      </c>
      <c r="Z73" s="9">
        <f t="shared" si="9"/>
        <v>0</v>
      </c>
      <c r="AA73" s="9"/>
      <c r="AB73" s="9"/>
    </row>
    <row r="74" ht="20" customHeight="1" spans="1:28">
      <c r="A74" s="9">
        <v>71</v>
      </c>
      <c r="B74" s="10" t="s">
        <v>39</v>
      </c>
      <c r="C74" s="10" t="s">
        <v>30</v>
      </c>
      <c r="D74" s="10" t="s">
        <v>109</v>
      </c>
      <c r="E74" s="11">
        <v>84.1868</v>
      </c>
      <c r="F74" s="12">
        <v>0.85</v>
      </c>
      <c r="G74" s="11">
        <f t="shared" si="5"/>
        <v>71.55878</v>
      </c>
      <c r="H74" s="9">
        <v>76</v>
      </c>
      <c r="I74" s="9">
        <v>88</v>
      </c>
      <c r="J74" s="9">
        <f t="shared" si="6"/>
        <v>12</v>
      </c>
      <c r="K74" s="9">
        <v>0.5</v>
      </c>
      <c r="L74" s="18">
        <v>0.5</v>
      </c>
      <c r="M74" s="19">
        <v>1.687</v>
      </c>
      <c r="N74" s="20">
        <v>0.4</v>
      </c>
      <c r="O74" s="9">
        <v>1.83</v>
      </c>
      <c r="P74" s="9"/>
      <c r="Q74" s="9">
        <v>0.2</v>
      </c>
      <c r="R74" s="9"/>
      <c r="S74" s="9"/>
      <c r="T74" s="11">
        <f t="shared" si="7"/>
        <v>5.117</v>
      </c>
      <c r="U74" s="9">
        <v>72</v>
      </c>
      <c r="V74" s="9" t="s">
        <v>32</v>
      </c>
      <c r="W74" s="11">
        <f t="shared" si="8"/>
        <v>76.67578</v>
      </c>
      <c r="X74" s="9">
        <v>71</v>
      </c>
      <c r="Y74" s="9">
        <v>77</v>
      </c>
      <c r="Z74" s="9">
        <f t="shared" si="9"/>
        <v>6</v>
      </c>
      <c r="AA74" s="9"/>
      <c r="AB74" s="9"/>
    </row>
    <row r="75" ht="20" customHeight="1" spans="1:28">
      <c r="A75" s="9">
        <v>72</v>
      </c>
      <c r="B75" s="10" t="s">
        <v>37</v>
      </c>
      <c r="C75" s="10" t="s">
        <v>30</v>
      </c>
      <c r="D75" s="10" t="s">
        <v>110</v>
      </c>
      <c r="E75" s="11">
        <v>79.931</v>
      </c>
      <c r="F75" s="12">
        <v>0.85</v>
      </c>
      <c r="G75" s="11">
        <f t="shared" si="5"/>
        <v>67.94135</v>
      </c>
      <c r="H75" s="9">
        <v>110</v>
      </c>
      <c r="I75" s="9">
        <v>84</v>
      </c>
      <c r="J75" s="9">
        <f t="shared" si="6"/>
        <v>-26</v>
      </c>
      <c r="K75" s="9">
        <v>0.5</v>
      </c>
      <c r="L75" s="18">
        <v>0.5</v>
      </c>
      <c r="M75" s="19">
        <v>1.66</v>
      </c>
      <c r="N75" s="20">
        <v>0.8</v>
      </c>
      <c r="O75" s="9">
        <v>1.2</v>
      </c>
      <c r="P75" s="9">
        <v>4</v>
      </c>
      <c r="Q75" s="9"/>
      <c r="R75" s="9"/>
      <c r="S75" s="9"/>
      <c r="T75" s="11">
        <f t="shared" si="7"/>
        <v>8.66</v>
      </c>
      <c r="U75" s="9">
        <v>26</v>
      </c>
      <c r="V75" s="9" t="s">
        <v>32</v>
      </c>
      <c r="W75" s="11">
        <f t="shared" si="8"/>
        <v>76.60135</v>
      </c>
      <c r="X75" s="9">
        <v>72</v>
      </c>
      <c r="Y75" s="9">
        <v>57</v>
      </c>
      <c r="Z75" s="9">
        <f t="shared" si="9"/>
        <v>-15</v>
      </c>
      <c r="AA75" s="9"/>
      <c r="AB75" s="9"/>
    </row>
    <row r="76" ht="20" customHeight="1" spans="1:28">
      <c r="A76" s="9">
        <v>73</v>
      </c>
      <c r="B76" s="10" t="s">
        <v>34</v>
      </c>
      <c r="C76" s="10" t="s">
        <v>35</v>
      </c>
      <c r="D76" s="10" t="s">
        <v>111</v>
      </c>
      <c r="E76" s="11">
        <v>86.3377</v>
      </c>
      <c r="F76" s="12">
        <v>0.85</v>
      </c>
      <c r="G76" s="11">
        <f t="shared" si="5"/>
        <v>73.387045</v>
      </c>
      <c r="H76" s="9">
        <v>44</v>
      </c>
      <c r="I76" s="9">
        <v>36</v>
      </c>
      <c r="J76" s="9">
        <f t="shared" si="6"/>
        <v>-8</v>
      </c>
      <c r="K76" s="9">
        <v>0.5</v>
      </c>
      <c r="L76" s="18">
        <v>0.5</v>
      </c>
      <c r="M76" s="19">
        <v>1.74</v>
      </c>
      <c r="N76" s="20"/>
      <c r="O76" s="9">
        <v>0.4</v>
      </c>
      <c r="P76" s="9"/>
      <c r="Q76" s="9"/>
      <c r="R76" s="9"/>
      <c r="S76" s="9"/>
      <c r="T76" s="11">
        <f t="shared" si="7"/>
        <v>3.14</v>
      </c>
      <c r="U76" s="9">
        <v>94</v>
      </c>
      <c r="V76" s="9" t="s">
        <v>32</v>
      </c>
      <c r="W76" s="11">
        <f t="shared" si="8"/>
        <v>76.527045</v>
      </c>
      <c r="X76" s="9">
        <v>73</v>
      </c>
      <c r="Y76" s="9">
        <v>51</v>
      </c>
      <c r="Z76" s="9">
        <f t="shared" si="9"/>
        <v>-22</v>
      </c>
      <c r="AA76" s="9"/>
      <c r="AB76" s="9"/>
    </row>
    <row r="77" ht="20" customHeight="1" spans="1:28">
      <c r="A77" s="9">
        <v>74</v>
      </c>
      <c r="B77" s="10" t="s">
        <v>37</v>
      </c>
      <c r="C77" s="10" t="s">
        <v>30</v>
      </c>
      <c r="D77" s="10" t="s">
        <v>112</v>
      </c>
      <c r="E77" s="11">
        <v>84.7143</v>
      </c>
      <c r="F77" s="12">
        <v>0.85</v>
      </c>
      <c r="G77" s="11">
        <f t="shared" si="5"/>
        <v>72.007155</v>
      </c>
      <c r="H77" s="9">
        <v>69</v>
      </c>
      <c r="I77" s="9">
        <v>83</v>
      </c>
      <c r="J77" s="9">
        <f t="shared" si="6"/>
        <v>14</v>
      </c>
      <c r="K77" s="9">
        <v>0.5</v>
      </c>
      <c r="L77" s="18">
        <v>0.5</v>
      </c>
      <c r="M77" s="19">
        <v>1.64</v>
      </c>
      <c r="N77" s="20"/>
      <c r="O77" s="9">
        <v>0.1</v>
      </c>
      <c r="P77" s="9">
        <v>1.5</v>
      </c>
      <c r="Q77" s="9">
        <v>0.2</v>
      </c>
      <c r="R77" s="9"/>
      <c r="S77" s="9"/>
      <c r="T77" s="11">
        <f t="shared" si="7"/>
        <v>4.44</v>
      </c>
      <c r="U77" s="9">
        <v>76</v>
      </c>
      <c r="V77" s="9" t="s">
        <v>32</v>
      </c>
      <c r="W77" s="11">
        <f t="shared" si="8"/>
        <v>76.447155</v>
      </c>
      <c r="X77" s="9">
        <v>74</v>
      </c>
      <c r="Y77" s="9">
        <v>92</v>
      </c>
      <c r="Z77" s="9">
        <f t="shared" si="9"/>
        <v>18</v>
      </c>
      <c r="AA77" s="9"/>
      <c r="AB77" s="9"/>
    </row>
    <row r="78" ht="20" customHeight="1" spans="1:28">
      <c r="A78" s="9">
        <v>75</v>
      </c>
      <c r="B78" s="10" t="s">
        <v>34</v>
      </c>
      <c r="C78" s="10" t="s">
        <v>35</v>
      </c>
      <c r="D78" s="10" t="s">
        <v>113</v>
      </c>
      <c r="E78" s="11">
        <v>86.5555</v>
      </c>
      <c r="F78" s="12">
        <v>0.85</v>
      </c>
      <c r="G78" s="11">
        <f t="shared" si="5"/>
        <v>73.572175</v>
      </c>
      <c r="H78" s="9">
        <v>40</v>
      </c>
      <c r="I78" s="9" t="s">
        <v>32</v>
      </c>
      <c r="J78" s="9" t="s">
        <v>32</v>
      </c>
      <c r="K78" s="9">
        <v>0.5</v>
      </c>
      <c r="L78" s="18">
        <v>0.5</v>
      </c>
      <c r="M78" s="19">
        <v>1.75</v>
      </c>
      <c r="N78" s="20"/>
      <c r="O78" s="9"/>
      <c r="P78" s="9"/>
      <c r="Q78" s="9"/>
      <c r="R78" s="9"/>
      <c r="S78" s="9"/>
      <c r="T78" s="11">
        <f t="shared" si="7"/>
        <v>2.75</v>
      </c>
      <c r="U78" s="9">
        <v>104</v>
      </c>
      <c r="V78" s="9" t="s">
        <v>32</v>
      </c>
      <c r="W78" s="11">
        <f t="shared" si="8"/>
        <v>76.322175</v>
      </c>
      <c r="X78" s="9">
        <v>75</v>
      </c>
      <c r="Y78" s="9" t="s">
        <v>32</v>
      </c>
      <c r="Z78" s="9" t="s">
        <v>32</v>
      </c>
      <c r="AA78" s="9"/>
      <c r="AB78" s="9"/>
    </row>
    <row r="79" ht="20" customHeight="1" spans="1:28">
      <c r="A79" s="9">
        <v>76</v>
      </c>
      <c r="B79" s="10" t="s">
        <v>39</v>
      </c>
      <c r="C79" s="10" t="s">
        <v>30</v>
      </c>
      <c r="D79" s="10" t="s">
        <v>114</v>
      </c>
      <c r="E79" s="11">
        <v>82.8391</v>
      </c>
      <c r="F79" s="12">
        <v>0.85</v>
      </c>
      <c r="G79" s="11">
        <f t="shared" si="5"/>
        <v>70.413235</v>
      </c>
      <c r="H79" s="9">
        <v>90</v>
      </c>
      <c r="I79" s="9">
        <v>40</v>
      </c>
      <c r="J79" s="9">
        <f t="shared" ref="J79:J85" si="10">I79-H79</f>
        <v>-50</v>
      </c>
      <c r="K79" s="9">
        <v>0.5</v>
      </c>
      <c r="L79" s="18">
        <v>0.5</v>
      </c>
      <c r="M79" s="19">
        <v>1.69</v>
      </c>
      <c r="N79" s="20"/>
      <c r="O79" s="9">
        <v>2.41</v>
      </c>
      <c r="P79" s="9"/>
      <c r="Q79" s="9"/>
      <c r="R79" s="9">
        <v>0.8</v>
      </c>
      <c r="S79" s="9"/>
      <c r="T79" s="11">
        <f t="shared" si="7"/>
        <v>5.9</v>
      </c>
      <c r="U79" s="9">
        <v>65</v>
      </c>
      <c r="V79" s="9" t="s">
        <v>32</v>
      </c>
      <c r="W79" s="11">
        <f t="shared" si="8"/>
        <v>76.313235</v>
      </c>
      <c r="X79" s="9">
        <v>76</v>
      </c>
      <c r="Y79" s="9">
        <v>39</v>
      </c>
      <c r="Z79" s="9">
        <f t="shared" ref="Z79:Z85" si="11">Y79-X79</f>
        <v>-37</v>
      </c>
      <c r="AA79" s="9"/>
      <c r="AB79" s="9"/>
    </row>
    <row r="80" ht="20" customHeight="1" spans="1:28">
      <c r="A80" s="9">
        <v>77</v>
      </c>
      <c r="B80" s="10" t="s">
        <v>37</v>
      </c>
      <c r="C80" s="10" t="s">
        <v>30</v>
      </c>
      <c r="D80" s="10" t="s">
        <v>115</v>
      </c>
      <c r="E80" s="11">
        <v>82.7582</v>
      </c>
      <c r="F80" s="12">
        <v>0.85</v>
      </c>
      <c r="G80" s="11">
        <f t="shared" si="5"/>
        <v>70.34447</v>
      </c>
      <c r="H80" s="9">
        <v>91</v>
      </c>
      <c r="I80" s="9">
        <v>27</v>
      </c>
      <c r="J80" s="9">
        <f t="shared" si="10"/>
        <v>-64</v>
      </c>
      <c r="K80" s="9">
        <v>0.5</v>
      </c>
      <c r="L80" s="18">
        <v>0.5</v>
      </c>
      <c r="M80" s="19">
        <v>1.64</v>
      </c>
      <c r="N80" s="20"/>
      <c r="O80" s="9">
        <v>1.23</v>
      </c>
      <c r="P80" s="9">
        <v>2</v>
      </c>
      <c r="Q80" s="9"/>
      <c r="R80" s="9"/>
      <c r="S80" s="9"/>
      <c r="T80" s="11">
        <f t="shared" si="7"/>
        <v>5.87</v>
      </c>
      <c r="U80" s="9">
        <v>66</v>
      </c>
      <c r="V80" s="9" t="s">
        <v>32</v>
      </c>
      <c r="W80" s="11">
        <f t="shared" si="8"/>
        <v>76.21447</v>
      </c>
      <c r="X80" s="9">
        <v>77</v>
      </c>
      <c r="Y80" s="9">
        <v>37</v>
      </c>
      <c r="Z80" s="9">
        <f t="shared" si="11"/>
        <v>-40</v>
      </c>
      <c r="AA80" s="9"/>
      <c r="AB80" s="9"/>
    </row>
    <row r="81" ht="20" customHeight="1" spans="1:28">
      <c r="A81" s="9">
        <v>78</v>
      </c>
      <c r="B81" s="10" t="s">
        <v>29</v>
      </c>
      <c r="C81" s="10" t="s">
        <v>30</v>
      </c>
      <c r="D81" s="10" t="s">
        <v>116</v>
      </c>
      <c r="E81" s="11">
        <v>85.51</v>
      </c>
      <c r="F81" s="12">
        <v>0.85</v>
      </c>
      <c r="G81" s="11">
        <f t="shared" si="5"/>
        <v>72.6835</v>
      </c>
      <c r="H81" s="9">
        <v>56</v>
      </c>
      <c r="I81" s="9">
        <v>61</v>
      </c>
      <c r="J81" s="9">
        <f t="shared" si="10"/>
        <v>5</v>
      </c>
      <c r="K81" s="9">
        <v>0.5</v>
      </c>
      <c r="L81" s="18">
        <v>0.5</v>
      </c>
      <c r="M81" s="21">
        <v>1.67</v>
      </c>
      <c r="N81" s="20"/>
      <c r="O81" s="9">
        <v>0.5</v>
      </c>
      <c r="P81" s="9">
        <v>0.05</v>
      </c>
      <c r="Q81" s="9">
        <v>0.2</v>
      </c>
      <c r="R81" s="9"/>
      <c r="S81" s="9"/>
      <c r="T81" s="11">
        <f t="shared" si="7"/>
        <v>3.42</v>
      </c>
      <c r="U81" s="9">
        <v>89</v>
      </c>
      <c r="V81" s="9" t="s">
        <v>32</v>
      </c>
      <c r="W81" s="11">
        <f t="shared" si="8"/>
        <v>76.1035</v>
      </c>
      <c r="X81" s="9">
        <v>78</v>
      </c>
      <c r="Y81" s="9">
        <v>66</v>
      </c>
      <c r="Z81" s="9">
        <f t="shared" si="11"/>
        <v>-12</v>
      </c>
      <c r="AA81" s="9"/>
      <c r="AB81" s="9"/>
    </row>
    <row r="82" ht="20" customHeight="1" spans="1:28">
      <c r="A82" s="9">
        <v>79</v>
      </c>
      <c r="B82" s="10" t="s">
        <v>39</v>
      </c>
      <c r="C82" s="10" t="s">
        <v>30</v>
      </c>
      <c r="D82" s="10" t="s">
        <v>117</v>
      </c>
      <c r="E82" s="11">
        <v>83.6265</v>
      </c>
      <c r="F82" s="12">
        <v>0.85</v>
      </c>
      <c r="G82" s="11">
        <f t="shared" si="5"/>
        <v>71.082525</v>
      </c>
      <c r="H82" s="9">
        <v>83</v>
      </c>
      <c r="I82" s="9">
        <v>55</v>
      </c>
      <c r="J82" s="9">
        <f t="shared" si="10"/>
        <v>-28</v>
      </c>
      <c r="K82" s="9">
        <v>0.5</v>
      </c>
      <c r="L82" s="18">
        <v>0.5</v>
      </c>
      <c r="M82" s="19">
        <v>1.702</v>
      </c>
      <c r="N82" s="20"/>
      <c r="O82" s="9">
        <v>0.517</v>
      </c>
      <c r="P82" s="9">
        <v>1.5</v>
      </c>
      <c r="Q82" s="9">
        <v>0.2</v>
      </c>
      <c r="R82" s="9"/>
      <c r="S82" s="9"/>
      <c r="T82" s="11">
        <f t="shared" si="7"/>
        <v>4.919</v>
      </c>
      <c r="U82" s="9">
        <v>73</v>
      </c>
      <c r="V82" s="9" t="s">
        <v>32</v>
      </c>
      <c r="W82" s="11">
        <f t="shared" si="8"/>
        <v>76.001525</v>
      </c>
      <c r="X82" s="9">
        <v>79</v>
      </c>
      <c r="Y82" s="9">
        <v>64</v>
      </c>
      <c r="Z82" s="9">
        <f t="shared" si="11"/>
        <v>-15</v>
      </c>
      <c r="AA82" s="9"/>
      <c r="AB82" s="9"/>
    </row>
    <row r="83" ht="20" customHeight="1" spans="1:28">
      <c r="A83" s="9">
        <v>80</v>
      </c>
      <c r="B83" s="10" t="s">
        <v>39</v>
      </c>
      <c r="C83" s="10" t="s">
        <v>30</v>
      </c>
      <c r="D83" s="10" t="s">
        <v>118</v>
      </c>
      <c r="E83" s="11">
        <v>85.3005</v>
      </c>
      <c r="F83" s="12">
        <v>0.85</v>
      </c>
      <c r="G83" s="11">
        <f t="shared" si="5"/>
        <v>72.505425</v>
      </c>
      <c r="H83" s="9">
        <v>59</v>
      </c>
      <c r="I83" s="9">
        <v>90</v>
      </c>
      <c r="J83" s="9">
        <f t="shared" si="10"/>
        <v>31</v>
      </c>
      <c r="K83" s="9">
        <v>0.5</v>
      </c>
      <c r="L83" s="18">
        <v>0.5</v>
      </c>
      <c r="M83" s="19">
        <v>1.664</v>
      </c>
      <c r="N83" s="20"/>
      <c r="O83" s="9">
        <v>0.6</v>
      </c>
      <c r="P83" s="9"/>
      <c r="Q83" s="9">
        <v>0.2</v>
      </c>
      <c r="R83" s="9"/>
      <c r="S83" s="9"/>
      <c r="T83" s="11">
        <f t="shared" si="7"/>
        <v>3.464</v>
      </c>
      <c r="U83" s="9">
        <v>88</v>
      </c>
      <c r="V83" s="9" t="s">
        <v>32</v>
      </c>
      <c r="W83" s="11">
        <f t="shared" si="8"/>
        <v>75.969425</v>
      </c>
      <c r="X83" s="9">
        <v>80</v>
      </c>
      <c r="Y83" s="9">
        <v>89</v>
      </c>
      <c r="Z83" s="9">
        <f t="shared" si="11"/>
        <v>9</v>
      </c>
      <c r="AA83" s="9"/>
      <c r="AB83" s="9"/>
    </row>
    <row r="84" ht="20" customHeight="1" spans="1:28">
      <c r="A84" s="9">
        <v>81</v>
      </c>
      <c r="B84" s="10" t="s">
        <v>29</v>
      </c>
      <c r="C84" s="10" t="s">
        <v>30</v>
      </c>
      <c r="D84" s="10" t="s">
        <v>119</v>
      </c>
      <c r="E84" s="11">
        <v>82.43</v>
      </c>
      <c r="F84" s="12">
        <v>0.85</v>
      </c>
      <c r="G84" s="11">
        <f t="shared" si="5"/>
        <v>70.0655</v>
      </c>
      <c r="H84" s="9">
        <v>94</v>
      </c>
      <c r="I84" s="9">
        <v>108</v>
      </c>
      <c r="J84" s="9">
        <f t="shared" si="10"/>
        <v>14</v>
      </c>
      <c r="K84" s="9">
        <v>0.5</v>
      </c>
      <c r="L84" s="18">
        <v>0.5</v>
      </c>
      <c r="M84" s="21">
        <v>1.66</v>
      </c>
      <c r="N84" s="20">
        <v>0.4</v>
      </c>
      <c r="O84" s="9">
        <v>2.75</v>
      </c>
      <c r="P84" s="9"/>
      <c r="Q84" s="9"/>
      <c r="R84" s="9"/>
      <c r="S84" s="9"/>
      <c r="T84" s="11">
        <f t="shared" si="7"/>
        <v>5.81</v>
      </c>
      <c r="U84" s="9">
        <v>69</v>
      </c>
      <c r="V84" s="9" t="s">
        <v>32</v>
      </c>
      <c r="W84" s="11">
        <f t="shared" si="8"/>
        <v>75.8755</v>
      </c>
      <c r="X84" s="9">
        <v>81</v>
      </c>
      <c r="Y84" s="9">
        <v>106</v>
      </c>
      <c r="Z84" s="9">
        <f t="shared" si="11"/>
        <v>25</v>
      </c>
      <c r="AA84" s="9"/>
      <c r="AB84" s="9"/>
    </row>
    <row r="85" ht="20" customHeight="1" spans="1:28">
      <c r="A85" s="9">
        <v>82</v>
      </c>
      <c r="B85" s="10" t="s">
        <v>37</v>
      </c>
      <c r="C85" s="10" t="s">
        <v>30</v>
      </c>
      <c r="D85" s="10" t="s">
        <v>120</v>
      </c>
      <c r="E85" s="11">
        <v>81.5934</v>
      </c>
      <c r="F85" s="12">
        <v>0.85</v>
      </c>
      <c r="G85" s="11">
        <f t="shared" si="5"/>
        <v>69.35439</v>
      </c>
      <c r="H85" s="9">
        <v>100</v>
      </c>
      <c r="I85" s="9">
        <v>80</v>
      </c>
      <c r="J85" s="9">
        <f t="shared" si="10"/>
        <v>-20</v>
      </c>
      <c r="K85" s="9">
        <v>0.5</v>
      </c>
      <c r="L85" s="18">
        <v>0.5</v>
      </c>
      <c r="M85" s="19">
        <v>1.68</v>
      </c>
      <c r="N85" s="20"/>
      <c r="O85" s="9">
        <v>0.5</v>
      </c>
      <c r="P85" s="9">
        <v>3</v>
      </c>
      <c r="Q85" s="9">
        <v>0.3</v>
      </c>
      <c r="R85" s="9"/>
      <c r="S85" s="9"/>
      <c r="T85" s="11">
        <f t="shared" si="7"/>
        <v>6.48</v>
      </c>
      <c r="U85" s="9">
        <v>55</v>
      </c>
      <c r="V85" s="9" t="s">
        <v>32</v>
      </c>
      <c r="W85" s="11">
        <f t="shared" si="8"/>
        <v>75.83439</v>
      </c>
      <c r="X85" s="9">
        <v>82</v>
      </c>
      <c r="Y85" s="9">
        <v>56</v>
      </c>
      <c r="Z85" s="9">
        <f t="shared" si="11"/>
        <v>-26</v>
      </c>
      <c r="AA85" s="9"/>
      <c r="AB85" s="9"/>
    </row>
    <row r="86" ht="20" customHeight="1" spans="1:28">
      <c r="A86" s="9">
        <v>83</v>
      </c>
      <c r="B86" s="28" t="s">
        <v>34</v>
      </c>
      <c r="C86" s="28" t="s">
        <v>35</v>
      </c>
      <c r="D86" s="10">
        <v>1120223730</v>
      </c>
      <c r="E86" s="11">
        <v>85.98</v>
      </c>
      <c r="F86" s="12">
        <v>0.85</v>
      </c>
      <c r="G86" s="11">
        <f t="shared" si="5"/>
        <v>73.083</v>
      </c>
      <c r="H86" s="9">
        <v>50</v>
      </c>
      <c r="I86" s="9" t="s">
        <v>32</v>
      </c>
      <c r="J86" s="9" t="s">
        <v>32</v>
      </c>
      <c r="K86" s="9">
        <v>0.5</v>
      </c>
      <c r="L86" s="18">
        <v>0.5</v>
      </c>
      <c r="M86" s="19">
        <v>1.7</v>
      </c>
      <c r="N86" s="20"/>
      <c r="O86" s="9"/>
      <c r="P86" s="9"/>
      <c r="Q86" s="9"/>
      <c r="R86" s="9"/>
      <c r="S86" s="9"/>
      <c r="T86" s="11">
        <f t="shared" si="7"/>
        <v>2.7</v>
      </c>
      <c r="U86" s="9">
        <v>113</v>
      </c>
      <c r="V86" s="9" t="s">
        <v>32</v>
      </c>
      <c r="W86" s="11">
        <f t="shared" si="8"/>
        <v>75.783</v>
      </c>
      <c r="X86" s="9">
        <v>83</v>
      </c>
      <c r="Y86" s="9" t="s">
        <v>32</v>
      </c>
      <c r="Z86" s="9" t="s">
        <v>32</v>
      </c>
      <c r="AA86" s="9"/>
      <c r="AB86" s="9"/>
    </row>
    <row r="87" ht="20" customHeight="1" spans="1:28">
      <c r="A87" s="9">
        <v>84</v>
      </c>
      <c r="B87" s="10" t="s">
        <v>39</v>
      </c>
      <c r="C87" s="10" t="s">
        <v>30</v>
      </c>
      <c r="D87" s="10" t="s">
        <v>121</v>
      </c>
      <c r="E87" s="11">
        <v>80.6703</v>
      </c>
      <c r="F87" s="12">
        <v>0.85</v>
      </c>
      <c r="G87" s="11">
        <f t="shared" si="5"/>
        <v>68.569755</v>
      </c>
      <c r="H87" s="9">
        <v>104</v>
      </c>
      <c r="I87" s="9">
        <v>92</v>
      </c>
      <c r="J87" s="9">
        <f t="shared" ref="J87:J97" si="12">I87-H87</f>
        <v>-12</v>
      </c>
      <c r="K87" s="9">
        <v>0.5</v>
      </c>
      <c r="L87" s="18">
        <v>0.5</v>
      </c>
      <c r="M87" s="19">
        <v>1.662</v>
      </c>
      <c r="N87" s="20">
        <v>0.2</v>
      </c>
      <c r="O87" s="9">
        <v>4.1</v>
      </c>
      <c r="P87" s="9"/>
      <c r="Q87" s="9"/>
      <c r="R87" s="9"/>
      <c r="S87" s="9"/>
      <c r="T87" s="11">
        <f t="shared" si="7"/>
        <v>6.962</v>
      </c>
      <c r="U87" s="9">
        <v>51</v>
      </c>
      <c r="V87" s="9" t="s">
        <v>32</v>
      </c>
      <c r="W87" s="11">
        <f t="shared" si="8"/>
        <v>75.531755</v>
      </c>
      <c r="X87" s="9">
        <v>84</v>
      </c>
      <c r="Y87" s="9">
        <v>86</v>
      </c>
      <c r="Z87" s="9">
        <f t="shared" ref="Z87:Z97" si="13">Y87-X87</f>
        <v>2</v>
      </c>
      <c r="AA87" s="9"/>
      <c r="AB87" s="9"/>
    </row>
    <row r="88" ht="20" customHeight="1" spans="1:28">
      <c r="A88" s="9">
        <v>85</v>
      </c>
      <c r="B88" s="10" t="s">
        <v>34</v>
      </c>
      <c r="C88" s="10" t="s">
        <v>30</v>
      </c>
      <c r="D88" s="10" t="s">
        <v>122</v>
      </c>
      <c r="E88" s="11">
        <v>80.1205</v>
      </c>
      <c r="F88" s="12">
        <v>0.85</v>
      </c>
      <c r="G88" s="11">
        <f t="shared" si="5"/>
        <v>68.102425</v>
      </c>
      <c r="H88" s="9">
        <v>108</v>
      </c>
      <c r="I88" s="9">
        <v>110</v>
      </c>
      <c r="J88" s="9">
        <f t="shared" si="12"/>
        <v>2</v>
      </c>
      <c r="K88" s="9">
        <v>0.5</v>
      </c>
      <c r="L88" s="18">
        <v>0.5</v>
      </c>
      <c r="M88" s="19">
        <v>1.68</v>
      </c>
      <c r="N88" s="20">
        <v>0.4</v>
      </c>
      <c r="O88" s="9"/>
      <c r="P88" s="9">
        <v>4</v>
      </c>
      <c r="Q88" s="9">
        <v>0.1</v>
      </c>
      <c r="R88" s="9"/>
      <c r="S88" s="9"/>
      <c r="T88" s="11">
        <f t="shared" si="7"/>
        <v>7.18</v>
      </c>
      <c r="U88" s="9">
        <v>47</v>
      </c>
      <c r="V88" s="9" t="s">
        <v>32</v>
      </c>
      <c r="W88" s="11">
        <f t="shared" si="8"/>
        <v>75.282425</v>
      </c>
      <c r="X88" s="9">
        <v>85</v>
      </c>
      <c r="Y88" s="9">
        <v>109</v>
      </c>
      <c r="Z88" s="9">
        <f t="shared" si="13"/>
        <v>24</v>
      </c>
      <c r="AA88" s="9"/>
      <c r="AB88" s="9"/>
    </row>
    <row r="89" ht="20" customHeight="1" spans="1:28">
      <c r="A89" s="9">
        <v>86</v>
      </c>
      <c r="B89" s="10" t="s">
        <v>29</v>
      </c>
      <c r="C89" s="10" t="s">
        <v>30</v>
      </c>
      <c r="D89" s="10" t="s">
        <v>123</v>
      </c>
      <c r="E89" s="11">
        <v>83.45</v>
      </c>
      <c r="F89" s="12">
        <v>0.85</v>
      </c>
      <c r="G89" s="11">
        <f t="shared" si="5"/>
        <v>70.9325</v>
      </c>
      <c r="H89" s="9">
        <v>85</v>
      </c>
      <c r="I89" s="9">
        <v>98</v>
      </c>
      <c r="J89" s="9">
        <f t="shared" si="12"/>
        <v>13</v>
      </c>
      <c r="K89" s="9">
        <v>0.5</v>
      </c>
      <c r="L89" s="18">
        <v>0.5</v>
      </c>
      <c r="M89" s="21">
        <v>1.69</v>
      </c>
      <c r="N89" s="20">
        <v>0.4</v>
      </c>
      <c r="O89" s="9">
        <v>1.1</v>
      </c>
      <c r="P89" s="9"/>
      <c r="Q89" s="9"/>
      <c r="R89" s="9"/>
      <c r="S89" s="9"/>
      <c r="T89" s="11">
        <f t="shared" si="7"/>
        <v>4.19</v>
      </c>
      <c r="U89" s="9">
        <v>79</v>
      </c>
      <c r="V89" s="9" t="s">
        <v>32</v>
      </c>
      <c r="W89" s="11">
        <f t="shared" si="8"/>
        <v>75.1225</v>
      </c>
      <c r="X89" s="9">
        <v>86</v>
      </c>
      <c r="Y89" s="9">
        <v>84</v>
      </c>
      <c r="Z89" s="9">
        <f t="shared" si="13"/>
        <v>-2</v>
      </c>
      <c r="AA89" s="9"/>
      <c r="AB89" s="9"/>
    </row>
    <row r="90" ht="20" customHeight="1" spans="1:28">
      <c r="A90" s="9">
        <v>87</v>
      </c>
      <c r="B90" s="10" t="s">
        <v>34</v>
      </c>
      <c r="C90" s="10" t="s">
        <v>30</v>
      </c>
      <c r="D90" s="10" t="s">
        <v>124</v>
      </c>
      <c r="E90" s="11">
        <v>84.023</v>
      </c>
      <c r="F90" s="12">
        <v>0.85</v>
      </c>
      <c r="G90" s="11">
        <f t="shared" si="5"/>
        <v>71.41955</v>
      </c>
      <c r="H90" s="9">
        <v>78</v>
      </c>
      <c r="I90" s="9">
        <v>66</v>
      </c>
      <c r="J90" s="9">
        <f t="shared" si="12"/>
        <v>-12</v>
      </c>
      <c r="K90" s="9">
        <v>0.5</v>
      </c>
      <c r="L90" s="18">
        <v>0.5</v>
      </c>
      <c r="M90" s="19">
        <v>1.66</v>
      </c>
      <c r="N90" s="20"/>
      <c r="O90" s="9">
        <v>0.8</v>
      </c>
      <c r="P90" s="9"/>
      <c r="Q90" s="9">
        <v>0.2</v>
      </c>
      <c r="R90" s="9"/>
      <c r="S90" s="9"/>
      <c r="T90" s="11">
        <f t="shared" si="7"/>
        <v>3.66</v>
      </c>
      <c r="U90" s="9">
        <v>85</v>
      </c>
      <c r="V90" s="9" t="s">
        <v>32</v>
      </c>
      <c r="W90" s="11">
        <f t="shared" si="8"/>
        <v>75.07955</v>
      </c>
      <c r="X90" s="9">
        <v>87</v>
      </c>
      <c r="Y90" s="9">
        <v>73</v>
      </c>
      <c r="Z90" s="9">
        <f t="shared" si="13"/>
        <v>-14</v>
      </c>
      <c r="AA90" s="9"/>
      <c r="AB90" s="9"/>
    </row>
    <row r="91" ht="20" customHeight="1" spans="1:28">
      <c r="A91" s="9">
        <v>88</v>
      </c>
      <c r="B91" s="10" t="s">
        <v>29</v>
      </c>
      <c r="C91" s="10" t="s">
        <v>30</v>
      </c>
      <c r="D91" s="10" t="s">
        <v>125</v>
      </c>
      <c r="E91" s="11">
        <v>84.52</v>
      </c>
      <c r="F91" s="12">
        <v>0.85</v>
      </c>
      <c r="G91" s="11">
        <f t="shared" si="5"/>
        <v>71.842</v>
      </c>
      <c r="H91" s="9">
        <v>74</v>
      </c>
      <c r="I91" s="9">
        <v>62</v>
      </c>
      <c r="J91" s="9">
        <f t="shared" si="12"/>
        <v>-12</v>
      </c>
      <c r="K91" s="9">
        <v>0.5</v>
      </c>
      <c r="L91" s="18">
        <v>0.5</v>
      </c>
      <c r="M91" s="21">
        <v>1.61</v>
      </c>
      <c r="N91" s="20"/>
      <c r="O91" s="9">
        <v>0.3</v>
      </c>
      <c r="P91" s="9">
        <v>0.2</v>
      </c>
      <c r="Q91" s="9"/>
      <c r="R91" s="9"/>
      <c r="S91" s="9"/>
      <c r="T91" s="11">
        <f t="shared" si="7"/>
        <v>3.11</v>
      </c>
      <c r="U91" s="9">
        <v>95</v>
      </c>
      <c r="V91" s="9" t="s">
        <v>32</v>
      </c>
      <c r="W91" s="11">
        <f t="shared" si="8"/>
        <v>74.952</v>
      </c>
      <c r="X91" s="9">
        <v>88</v>
      </c>
      <c r="Y91" s="9">
        <v>71</v>
      </c>
      <c r="Z91" s="9">
        <f t="shared" si="13"/>
        <v>-17</v>
      </c>
      <c r="AA91" s="9"/>
      <c r="AB91" s="9"/>
    </row>
    <row r="92" ht="20" customHeight="1" spans="1:28">
      <c r="A92" s="9">
        <v>89</v>
      </c>
      <c r="B92" s="10" t="s">
        <v>39</v>
      </c>
      <c r="C92" s="10" t="s">
        <v>30</v>
      </c>
      <c r="D92" s="10" t="s">
        <v>126</v>
      </c>
      <c r="E92" s="11">
        <v>85.0446</v>
      </c>
      <c r="F92" s="12">
        <v>0.85</v>
      </c>
      <c r="G92" s="11">
        <f t="shared" si="5"/>
        <v>72.28791</v>
      </c>
      <c r="H92" s="9">
        <v>63</v>
      </c>
      <c r="I92" s="9">
        <v>102</v>
      </c>
      <c r="J92" s="9">
        <f t="shared" si="12"/>
        <v>39</v>
      </c>
      <c r="K92" s="9">
        <v>0.5</v>
      </c>
      <c r="L92" s="18">
        <v>0.5</v>
      </c>
      <c r="M92" s="19">
        <v>1.664</v>
      </c>
      <c r="N92" s="20"/>
      <c r="O92" s="9">
        <v>0</v>
      </c>
      <c r="P92" s="9"/>
      <c r="Q92" s="9"/>
      <c r="R92" s="9"/>
      <c r="S92" s="9"/>
      <c r="T92" s="11">
        <f t="shared" si="7"/>
        <v>2.664</v>
      </c>
      <c r="U92" s="9">
        <v>116</v>
      </c>
      <c r="V92" s="9" t="s">
        <v>32</v>
      </c>
      <c r="W92" s="11">
        <f t="shared" si="8"/>
        <v>74.95191</v>
      </c>
      <c r="X92" s="9">
        <v>89</v>
      </c>
      <c r="Y92" s="9">
        <v>102</v>
      </c>
      <c r="Z92" s="9">
        <f t="shared" si="13"/>
        <v>13</v>
      </c>
      <c r="AA92" s="9"/>
      <c r="AB92" s="9"/>
    </row>
    <row r="93" ht="20" customHeight="1" spans="1:28">
      <c r="A93" s="9">
        <v>90</v>
      </c>
      <c r="B93" s="10" t="s">
        <v>39</v>
      </c>
      <c r="C93" s="10" t="s">
        <v>30</v>
      </c>
      <c r="D93" s="10" t="s">
        <v>127</v>
      </c>
      <c r="E93" s="11">
        <v>84.725</v>
      </c>
      <c r="F93" s="12">
        <v>0.85</v>
      </c>
      <c r="G93" s="11">
        <f t="shared" si="5"/>
        <v>72.01625</v>
      </c>
      <c r="H93" s="9">
        <v>68</v>
      </c>
      <c r="I93" s="9">
        <v>68</v>
      </c>
      <c r="J93" s="9">
        <f t="shared" si="12"/>
        <v>0</v>
      </c>
      <c r="K93" s="9">
        <v>0.5</v>
      </c>
      <c r="L93" s="18">
        <v>0.5</v>
      </c>
      <c r="M93" s="19">
        <v>1.715</v>
      </c>
      <c r="N93" s="20"/>
      <c r="O93" s="9">
        <v>0.1</v>
      </c>
      <c r="P93" s="9">
        <v>0.1</v>
      </c>
      <c r="Q93" s="9"/>
      <c r="R93" s="9"/>
      <c r="S93" s="9"/>
      <c r="T93" s="11">
        <f t="shared" si="7"/>
        <v>2.915</v>
      </c>
      <c r="U93" s="9">
        <v>101</v>
      </c>
      <c r="V93" s="9" t="s">
        <v>32</v>
      </c>
      <c r="W93" s="11">
        <f t="shared" si="8"/>
        <v>74.93125</v>
      </c>
      <c r="X93" s="9">
        <v>90</v>
      </c>
      <c r="Y93" s="29">
        <v>79</v>
      </c>
      <c r="Z93" s="9">
        <f t="shared" si="13"/>
        <v>-11</v>
      </c>
      <c r="AA93" s="9"/>
      <c r="AB93" s="9"/>
    </row>
    <row r="94" ht="20" customHeight="1" spans="1:28">
      <c r="A94" s="9">
        <v>91</v>
      </c>
      <c r="B94" s="10" t="s">
        <v>29</v>
      </c>
      <c r="C94" s="10" t="s">
        <v>30</v>
      </c>
      <c r="D94" s="10" t="s">
        <v>128</v>
      </c>
      <c r="E94" s="11">
        <v>83.71</v>
      </c>
      <c r="F94" s="12">
        <v>0.85</v>
      </c>
      <c r="G94" s="11">
        <f t="shared" si="5"/>
        <v>71.1535</v>
      </c>
      <c r="H94" s="9">
        <v>82</v>
      </c>
      <c r="I94" s="9">
        <v>81</v>
      </c>
      <c r="J94" s="9">
        <f t="shared" si="12"/>
        <v>-1</v>
      </c>
      <c r="K94" s="9">
        <v>0.5</v>
      </c>
      <c r="L94" s="18">
        <v>0.5</v>
      </c>
      <c r="M94" s="21">
        <v>1.69</v>
      </c>
      <c r="N94" s="20"/>
      <c r="O94" s="9">
        <v>1</v>
      </c>
      <c r="P94" s="9"/>
      <c r="Q94" s="9"/>
      <c r="R94" s="9"/>
      <c r="S94" s="9"/>
      <c r="T94" s="11">
        <f t="shared" si="7"/>
        <v>3.69</v>
      </c>
      <c r="U94" s="9">
        <v>84</v>
      </c>
      <c r="V94" s="9" t="s">
        <v>32</v>
      </c>
      <c r="W94" s="11">
        <f t="shared" si="8"/>
        <v>74.8435</v>
      </c>
      <c r="X94" s="9">
        <v>91</v>
      </c>
      <c r="Y94" s="9">
        <v>83</v>
      </c>
      <c r="Z94" s="9">
        <f t="shared" si="13"/>
        <v>-8</v>
      </c>
      <c r="AA94" s="9"/>
      <c r="AB94" s="9"/>
    </row>
    <row r="95" ht="20" customHeight="1" spans="1:28">
      <c r="A95" s="9">
        <v>92</v>
      </c>
      <c r="B95" s="10" t="s">
        <v>39</v>
      </c>
      <c r="C95" s="10" t="s">
        <v>30</v>
      </c>
      <c r="D95" s="10" t="s">
        <v>129</v>
      </c>
      <c r="E95" s="11">
        <v>83.7711</v>
      </c>
      <c r="F95" s="12">
        <v>0.85</v>
      </c>
      <c r="G95" s="11">
        <f t="shared" si="5"/>
        <v>71.205435</v>
      </c>
      <c r="H95" s="9">
        <v>80</v>
      </c>
      <c r="I95" s="9">
        <v>97</v>
      </c>
      <c r="J95" s="9">
        <f t="shared" si="12"/>
        <v>17</v>
      </c>
      <c r="K95" s="9">
        <v>0.5</v>
      </c>
      <c r="L95" s="18">
        <v>0.5</v>
      </c>
      <c r="M95" s="19">
        <v>1.698</v>
      </c>
      <c r="N95" s="20"/>
      <c r="O95" s="9">
        <v>0.93</v>
      </c>
      <c r="P95" s="9"/>
      <c r="Q95" s="9"/>
      <c r="R95" s="9"/>
      <c r="S95" s="9"/>
      <c r="T95" s="11">
        <f t="shared" si="7"/>
        <v>3.628</v>
      </c>
      <c r="U95" s="9">
        <v>86</v>
      </c>
      <c r="V95" s="9" t="s">
        <v>32</v>
      </c>
      <c r="W95" s="11">
        <f t="shared" si="8"/>
        <v>74.833435</v>
      </c>
      <c r="X95" s="9">
        <v>92</v>
      </c>
      <c r="Y95" s="9">
        <v>96</v>
      </c>
      <c r="Z95" s="9">
        <f t="shared" si="13"/>
        <v>4</v>
      </c>
      <c r="AA95" s="9"/>
      <c r="AB95" s="9"/>
    </row>
    <row r="96" ht="20" customHeight="1" spans="1:28">
      <c r="A96" s="9">
        <v>93</v>
      </c>
      <c r="B96" s="10" t="s">
        <v>34</v>
      </c>
      <c r="C96" s="10" t="s">
        <v>30</v>
      </c>
      <c r="D96" s="10" t="s">
        <v>130</v>
      </c>
      <c r="E96" s="11">
        <v>84.6709</v>
      </c>
      <c r="F96" s="12">
        <v>0.85</v>
      </c>
      <c r="G96" s="11">
        <f t="shared" si="5"/>
        <v>71.970265</v>
      </c>
      <c r="H96" s="9">
        <v>71</v>
      </c>
      <c r="I96" s="9">
        <v>86</v>
      </c>
      <c r="J96" s="9">
        <f t="shared" si="12"/>
        <v>15</v>
      </c>
      <c r="K96" s="9">
        <v>0.5</v>
      </c>
      <c r="L96" s="18">
        <v>0.5</v>
      </c>
      <c r="M96" s="19">
        <v>1.64</v>
      </c>
      <c r="N96" s="20"/>
      <c r="O96" s="9"/>
      <c r="P96" s="9"/>
      <c r="Q96" s="9">
        <v>0.1</v>
      </c>
      <c r="R96" s="9"/>
      <c r="S96" s="9"/>
      <c r="T96" s="11">
        <f t="shared" si="7"/>
        <v>2.74</v>
      </c>
      <c r="U96" s="9">
        <v>108</v>
      </c>
      <c r="V96" s="9">
        <v>1</v>
      </c>
      <c r="W96" s="11">
        <f t="shared" si="8"/>
        <v>74.710265</v>
      </c>
      <c r="X96" s="9">
        <v>93</v>
      </c>
      <c r="Y96" s="9">
        <v>95</v>
      </c>
      <c r="Z96" s="9">
        <f t="shared" si="13"/>
        <v>2</v>
      </c>
      <c r="AA96" s="9"/>
      <c r="AB96" s="9"/>
    </row>
    <row r="97" ht="20" customHeight="1" spans="1:28">
      <c r="A97" s="9">
        <v>94</v>
      </c>
      <c r="B97" s="10" t="s">
        <v>29</v>
      </c>
      <c r="C97" s="10" t="s">
        <v>30</v>
      </c>
      <c r="D97" s="10" t="s">
        <v>131</v>
      </c>
      <c r="E97" s="11">
        <v>84.74</v>
      </c>
      <c r="F97" s="12">
        <v>0.85</v>
      </c>
      <c r="G97" s="11">
        <f t="shared" si="5"/>
        <v>72.029</v>
      </c>
      <c r="H97" s="9">
        <v>67</v>
      </c>
      <c r="I97" s="9">
        <v>109</v>
      </c>
      <c r="J97" s="9">
        <f t="shared" si="12"/>
        <v>42</v>
      </c>
      <c r="K97" s="9">
        <v>0.5</v>
      </c>
      <c r="L97" s="18">
        <v>0.5</v>
      </c>
      <c r="M97" s="21">
        <v>1.61</v>
      </c>
      <c r="N97" s="20"/>
      <c r="O97" s="9"/>
      <c r="P97" s="9"/>
      <c r="Q97" s="9"/>
      <c r="R97" s="9"/>
      <c r="S97" s="9"/>
      <c r="T97" s="11">
        <f t="shared" si="7"/>
        <v>2.61</v>
      </c>
      <c r="U97" s="9">
        <v>117</v>
      </c>
      <c r="V97" s="9" t="s">
        <v>32</v>
      </c>
      <c r="W97" s="11">
        <f t="shared" si="8"/>
        <v>74.639</v>
      </c>
      <c r="X97" s="9">
        <v>94</v>
      </c>
      <c r="Y97" s="9">
        <v>110</v>
      </c>
      <c r="Z97" s="9">
        <f t="shared" si="13"/>
        <v>16</v>
      </c>
      <c r="AA97" s="9"/>
      <c r="AB97" s="9"/>
    </row>
    <row r="98" ht="20" customHeight="1" spans="1:28">
      <c r="A98" s="9">
        <v>95</v>
      </c>
      <c r="B98" s="10" t="s">
        <v>34</v>
      </c>
      <c r="C98" s="10" t="s">
        <v>35</v>
      </c>
      <c r="D98" s="10" t="s">
        <v>132</v>
      </c>
      <c r="E98" s="11">
        <v>84.541</v>
      </c>
      <c r="F98" s="12">
        <v>0.85</v>
      </c>
      <c r="G98" s="11">
        <f t="shared" si="5"/>
        <v>71.85985</v>
      </c>
      <c r="H98" s="9">
        <v>73</v>
      </c>
      <c r="I98" s="9" t="s">
        <v>32</v>
      </c>
      <c r="J98" s="9" t="s">
        <v>32</v>
      </c>
      <c r="K98" s="9">
        <v>0.5</v>
      </c>
      <c r="L98" s="18">
        <v>0.5</v>
      </c>
      <c r="M98" s="19">
        <v>1.75</v>
      </c>
      <c r="N98" s="20"/>
      <c r="O98" s="9"/>
      <c r="P98" s="9"/>
      <c r="Q98" s="9"/>
      <c r="R98" s="9"/>
      <c r="S98" s="9"/>
      <c r="T98" s="11">
        <f t="shared" si="7"/>
        <v>2.75</v>
      </c>
      <c r="U98" s="9">
        <v>105</v>
      </c>
      <c r="V98" s="9" t="s">
        <v>32</v>
      </c>
      <c r="W98" s="11">
        <f t="shared" si="8"/>
        <v>74.60985</v>
      </c>
      <c r="X98" s="9">
        <v>95</v>
      </c>
      <c r="Y98" s="9" t="s">
        <v>32</v>
      </c>
      <c r="Z98" s="9" t="s">
        <v>32</v>
      </c>
      <c r="AA98" s="9"/>
      <c r="AB98" s="9"/>
    </row>
    <row r="99" ht="20" customHeight="1" spans="1:28">
      <c r="A99" s="9">
        <v>96</v>
      </c>
      <c r="B99" s="10" t="s">
        <v>29</v>
      </c>
      <c r="C99" s="10" t="s">
        <v>30</v>
      </c>
      <c r="D99" s="10" t="s">
        <v>133</v>
      </c>
      <c r="E99" s="11">
        <v>82.39</v>
      </c>
      <c r="F99" s="12">
        <v>0.85</v>
      </c>
      <c r="G99" s="11">
        <f t="shared" si="5"/>
        <v>70.0315</v>
      </c>
      <c r="H99" s="9">
        <v>95</v>
      </c>
      <c r="I99" s="9">
        <v>50</v>
      </c>
      <c r="J99" s="9">
        <f t="shared" ref="J99:J107" si="14">I99-H99</f>
        <v>-45</v>
      </c>
      <c r="K99" s="9">
        <v>0.5</v>
      </c>
      <c r="L99" s="18">
        <v>0.5</v>
      </c>
      <c r="M99" s="21">
        <v>1.68</v>
      </c>
      <c r="N99" s="20"/>
      <c r="O99" s="9">
        <v>1.63</v>
      </c>
      <c r="P99" s="9"/>
      <c r="Q99" s="9">
        <v>0.2</v>
      </c>
      <c r="R99" s="9"/>
      <c r="S99" s="9"/>
      <c r="T99" s="11">
        <f t="shared" si="7"/>
        <v>4.51</v>
      </c>
      <c r="U99" s="9">
        <v>74</v>
      </c>
      <c r="V99" s="9" t="s">
        <v>32</v>
      </c>
      <c r="W99" s="11">
        <f t="shared" si="8"/>
        <v>74.5415</v>
      </c>
      <c r="X99" s="9">
        <v>96</v>
      </c>
      <c r="Y99" s="9">
        <v>44</v>
      </c>
      <c r="Z99" s="9">
        <f t="shared" ref="Z99:Z107" si="15">Y99-X99</f>
        <v>-52</v>
      </c>
      <c r="AA99" s="9"/>
      <c r="AB99" s="9"/>
    </row>
    <row r="100" ht="20" customHeight="1" spans="1:28">
      <c r="A100" s="9">
        <v>97</v>
      </c>
      <c r="B100" s="10" t="s">
        <v>37</v>
      </c>
      <c r="C100" s="10" t="s">
        <v>30</v>
      </c>
      <c r="D100" s="10" t="s">
        <v>134</v>
      </c>
      <c r="E100" s="11">
        <v>84.4217</v>
      </c>
      <c r="F100" s="12">
        <v>0.85</v>
      </c>
      <c r="G100" s="11">
        <f t="shared" si="5"/>
        <v>71.758445</v>
      </c>
      <c r="H100" s="9">
        <v>75</v>
      </c>
      <c r="I100" s="9">
        <v>71</v>
      </c>
      <c r="J100" s="9">
        <f t="shared" si="14"/>
        <v>-4</v>
      </c>
      <c r="K100" s="9">
        <v>0.5</v>
      </c>
      <c r="L100" s="18">
        <v>0.5</v>
      </c>
      <c r="M100" s="19">
        <v>1.74</v>
      </c>
      <c r="N100" s="20"/>
      <c r="O100" s="9"/>
      <c r="P100" s="9"/>
      <c r="Q100" s="9"/>
      <c r="R100" s="9"/>
      <c r="S100" s="9"/>
      <c r="T100" s="11">
        <f t="shared" si="7"/>
        <v>2.74</v>
      </c>
      <c r="U100" s="9">
        <v>107</v>
      </c>
      <c r="V100" s="9" t="s">
        <v>32</v>
      </c>
      <c r="W100" s="11">
        <f t="shared" si="8"/>
        <v>74.498445</v>
      </c>
      <c r="X100" s="9">
        <v>97</v>
      </c>
      <c r="Y100" s="9">
        <v>76</v>
      </c>
      <c r="Z100" s="9">
        <f t="shared" si="15"/>
        <v>-21</v>
      </c>
      <c r="AA100" s="9"/>
      <c r="AB100" s="9"/>
    </row>
    <row r="101" ht="20" customHeight="1" spans="1:28">
      <c r="A101" s="9">
        <v>98</v>
      </c>
      <c r="B101" s="10" t="s">
        <v>37</v>
      </c>
      <c r="C101" s="10" t="s">
        <v>30</v>
      </c>
      <c r="D101" s="10" t="s">
        <v>135</v>
      </c>
      <c r="E101" s="11">
        <v>82.4557</v>
      </c>
      <c r="F101" s="12">
        <v>0.85</v>
      </c>
      <c r="G101" s="11">
        <f t="shared" si="5"/>
        <v>70.087345</v>
      </c>
      <c r="H101" s="9">
        <v>93</v>
      </c>
      <c r="I101" s="9">
        <v>85</v>
      </c>
      <c r="J101" s="9">
        <f t="shared" si="14"/>
        <v>-8</v>
      </c>
      <c r="K101" s="9">
        <v>0.5</v>
      </c>
      <c r="L101" s="18">
        <v>0.5</v>
      </c>
      <c r="M101" s="19">
        <v>1.72</v>
      </c>
      <c r="N101" s="20"/>
      <c r="O101" s="9">
        <v>1.48</v>
      </c>
      <c r="P101" s="9"/>
      <c r="Q101" s="9">
        <v>0.1</v>
      </c>
      <c r="R101" s="9"/>
      <c r="S101" s="9"/>
      <c r="T101" s="11">
        <f t="shared" si="7"/>
        <v>4.3</v>
      </c>
      <c r="U101" s="9">
        <v>77</v>
      </c>
      <c r="V101" s="9" t="s">
        <v>32</v>
      </c>
      <c r="W101" s="11">
        <f t="shared" si="8"/>
        <v>74.387345</v>
      </c>
      <c r="X101" s="9">
        <v>98</v>
      </c>
      <c r="Y101" s="9">
        <v>82</v>
      </c>
      <c r="Z101" s="9">
        <f t="shared" si="15"/>
        <v>-16</v>
      </c>
      <c r="AA101" s="9"/>
      <c r="AB101" s="9"/>
    </row>
    <row r="102" ht="20" customHeight="1" spans="1:28">
      <c r="A102" s="9">
        <v>99</v>
      </c>
      <c r="B102" s="10" t="s">
        <v>29</v>
      </c>
      <c r="C102" s="10" t="s">
        <v>30</v>
      </c>
      <c r="D102" s="10" t="s">
        <v>136</v>
      </c>
      <c r="E102" s="11">
        <v>83.47</v>
      </c>
      <c r="F102" s="12">
        <v>0.85</v>
      </c>
      <c r="G102" s="11">
        <f t="shared" si="5"/>
        <v>70.9495</v>
      </c>
      <c r="H102" s="9">
        <v>84</v>
      </c>
      <c r="I102" s="9">
        <v>64</v>
      </c>
      <c r="J102" s="9">
        <f t="shared" si="14"/>
        <v>-20</v>
      </c>
      <c r="K102" s="9">
        <v>0.5</v>
      </c>
      <c r="L102" s="18">
        <v>0.5</v>
      </c>
      <c r="M102" s="21">
        <v>1.72</v>
      </c>
      <c r="N102" s="20"/>
      <c r="O102" s="9">
        <v>0.6</v>
      </c>
      <c r="P102" s="9"/>
      <c r="Q102" s="9"/>
      <c r="R102" s="9"/>
      <c r="S102" s="9"/>
      <c r="T102" s="11">
        <f t="shared" si="7"/>
        <v>3.32</v>
      </c>
      <c r="U102" s="9">
        <v>90</v>
      </c>
      <c r="V102" s="9" t="s">
        <v>32</v>
      </c>
      <c r="W102" s="11">
        <f t="shared" si="8"/>
        <v>74.2695</v>
      </c>
      <c r="X102" s="9">
        <v>99</v>
      </c>
      <c r="Y102" s="9">
        <v>67</v>
      </c>
      <c r="Z102" s="9">
        <f t="shared" si="15"/>
        <v>-32</v>
      </c>
      <c r="AA102" s="9"/>
      <c r="AB102" s="9"/>
    </row>
    <row r="103" ht="20" customHeight="1" spans="1:28">
      <c r="A103" s="9">
        <v>100</v>
      </c>
      <c r="B103" s="10" t="s">
        <v>39</v>
      </c>
      <c r="C103" s="10" t="s">
        <v>30</v>
      </c>
      <c r="D103" s="10" t="s">
        <v>137</v>
      </c>
      <c r="E103" s="11">
        <v>83.185</v>
      </c>
      <c r="F103" s="12">
        <v>0.85</v>
      </c>
      <c r="G103" s="11">
        <f t="shared" si="5"/>
        <v>70.70725</v>
      </c>
      <c r="H103" s="9">
        <v>86</v>
      </c>
      <c r="I103" s="9">
        <v>91</v>
      </c>
      <c r="J103" s="9">
        <f t="shared" si="14"/>
        <v>5</v>
      </c>
      <c r="K103" s="9">
        <v>0.5</v>
      </c>
      <c r="L103" s="18">
        <v>0.5</v>
      </c>
      <c r="M103" s="19">
        <v>1.72</v>
      </c>
      <c r="N103" s="20"/>
      <c r="O103" s="9">
        <v>0.6</v>
      </c>
      <c r="P103" s="9"/>
      <c r="Q103" s="9"/>
      <c r="R103" s="9"/>
      <c r="S103" s="9"/>
      <c r="T103" s="11">
        <f t="shared" si="7"/>
        <v>3.32</v>
      </c>
      <c r="U103" s="9">
        <v>91</v>
      </c>
      <c r="V103" s="9" t="s">
        <v>32</v>
      </c>
      <c r="W103" s="11">
        <f t="shared" si="8"/>
        <v>74.02725</v>
      </c>
      <c r="X103" s="9">
        <v>100</v>
      </c>
      <c r="Y103" s="9">
        <v>93</v>
      </c>
      <c r="Z103" s="9">
        <f t="shared" si="15"/>
        <v>-7</v>
      </c>
      <c r="AA103" s="9"/>
      <c r="AB103" s="9"/>
    </row>
    <row r="104" ht="20" customHeight="1" spans="1:28">
      <c r="A104" s="9">
        <v>101</v>
      </c>
      <c r="B104" s="10" t="s">
        <v>37</v>
      </c>
      <c r="C104" s="10" t="s">
        <v>30</v>
      </c>
      <c r="D104" s="10" t="s">
        <v>138</v>
      </c>
      <c r="E104" s="11">
        <v>82.4563</v>
      </c>
      <c r="F104" s="12">
        <v>0.85</v>
      </c>
      <c r="G104" s="11">
        <f t="shared" si="5"/>
        <v>70.087855</v>
      </c>
      <c r="H104" s="9">
        <v>92</v>
      </c>
      <c r="I104" s="9">
        <v>100</v>
      </c>
      <c r="J104" s="9">
        <f t="shared" si="14"/>
        <v>8</v>
      </c>
      <c r="K104" s="9">
        <v>0.5</v>
      </c>
      <c r="L104" s="18">
        <v>0.5</v>
      </c>
      <c r="M104" s="19">
        <v>1.7</v>
      </c>
      <c r="N104" s="20"/>
      <c r="O104" s="9">
        <v>0.5</v>
      </c>
      <c r="P104" s="9"/>
      <c r="Q104" s="9">
        <v>0.4</v>
      </c>
      <c r="R104" s="9"/>
      <c r="S104" s="9"/>
      <c r="T104" s="11">
        <f t="shared" si="7"/>
        <v>3.6</v>
      </c>
      <c r="U104" s="9">
        <v>87</v>
      </c>
      <c r="V104" s="9" t="s">
        <v>32</v>
      </c>
      <c r="W104" s="11">
        <f t="shared" si="8"/>
        <v>73.687855</v>
      </c>
      <c r="X104" s="9">
        <v>101</v>
      </c>
      <c r="Y104" s="9">
        <v>94</v>
      </c>
      <c r="Z104" s="9">
        <f t="shared" si="15"/>
        <v>-7</v>
      </c>
      <c r="AA104" s="9"/>
      <c r="AB104" s="9"/>
    </row>
    <row r="105" ht="20" customHeight="1" spans="1:28">
      <c r="A105" s="9">
        <v>102</v>
      </c>
      <c r="B105" s="10" t="s">
        <v>37</v>
      </c>
      <c r="C105" s="10" t="s">
        <v>30</v>
      </c>
      <c r="D105" s="10" t="s">
        <v>139</v>
      </c>
      <c r="E105" s="11">
        <v>83.0575</v>
      </c>
      <c r="F105" s="12">
        <v>0.85</v>
      </c>
      <c r="G105" s="11">
        <f t="shared" si="5"/>
        <v>70.598875</v>
      </c>
      <c r="H105" s="9">
        <v>88</v>
      </c>
      <c r="I105" s="9">
        <v>59</v>
      </c>
      <c r="J105" s="9">
        <f t="shared" si="14"/>
        <v>-29</v>
      </c>
      <c r="K105" s="9">
        <v>0.5</v>
      </c>
      <c r="L105" s="18">
        <v>0.5</v>
      </c>
      <c r="M105" s="19">
        <v>1.64</v>
      </c>
      <c r="N105" s="20"/>
      <c r="O105" s="9">
        <v>0.2</v>
      </c>
      <c r="P105" s="9"/>
      <c r="Q105" s="9"/>
      <c r="R105" s="9"/>
      <c r="S105" s="9"/>
      <c r="T105" s="11">
        <f t="shared" si="7"/>
        <v>2.84</v>
      </c>
      <c r="U105" s="9">
        <v>102</v>
      </c>
      <c r="V105" s="9" t="s">
        <v>32</v>
      </c>
      <c r="W105" s="11">
        <f t="shared" si="8"/>
        <v>73.438875</v>
      </c>
      <c r="X105" s="9">
        <v>102</v>
      </c>
      <c r="Y105" s="9">
        <v>63</v>
      </c>
      <c r="Z105" s="9">
        <f t="shared" si="15"/>
        <v>-39</v>
      </c>
      <c r="AA105" s="9"/>
      <c r="AB105" s="9"/>
    </row>
    <row r="106" ht="20" customHeight="1" spans="1:28">
      <c r="A106" s="9">
        <v>103</v>
      </c>
      <c r="B106" s="10" t="s">
        <v>37</v>
      </c>
      <c r="C106" s="10" t="s">
        <v>30</v>
      </c>
      <c r="D106" s="10" t="s">
        <v>140</v>
      </c>
      <c r="E106" s="11">
        <v>79.2025</v>
      </c>
      <c r="F106" s="12">
        <v>0.85</v>
      </c>
      <c r="G106" s="11">
        <f t="shared" si="5"/>
        <v>67.322125</v>
      </c>
      <c r="H106" s="9">
        <v>112</v>
      </c>
      <c r="I106" s="9">
        <v>38</v>
      </c>
      <c r="J106" s="9">
        <f t="shared" si="14"/>
        <v>-74</v>
      </c>
      <c r="K106" s="9">
        <v>0.5</v>
      </c>
      <c r="L106" s="18">
        <v>0.5</v>
      </c>
      <c r="M106" s="19">
        <v>1.74</v>
      </c>
      <c r="N106" s="20">
        <v>0.3</v>
      </c>
      <c r="O106" s="9">
        <v>0.8</v>
      </c>
      <c r="P106" s="9">
        <v>2.2</v>
      </c>
      <c r="Q106" s="9"/>
      <c r="R106" s="9"/>
      <c r="S106" s="9"/>
      <c r="T106" s="11">
        <f t="shared" si="7"/>
        <v>6.04</v>
      </c>
      <c r="U106" s="9">
        <v>63</v>
      </c>
      <c r="V106" s="9">
        <v>1</v>
      </c>
      <c r="W106" s="11">
        <f t="shared" si="8"/>
        <v>73.362125</v>
      </c>
      <c r="X106" s="9">
        <v>103</v>
      </c>
      <c r="Y106" s="9">
        <v>28</v>
      </c>
      <c r="Z106" s="9">
        <f t="shared" si="15"/>
        <v>-75</v>
      </c>
      <c r="AA106" s="9"/>
      <c r="AB106" s="9"/>
    </row>
    <row r="107" ht="20" customHeight="1" spans="1:28">
      <c r="A107" s="9">
        <v>104</v>
      </c>
      <c r="B107" s="10" t="s">
        <v>34</v>
      </c>
      <c r="C107" s="10" t="s">
        <v>30</v>
      </c>
      <c r="D107" s="10" t="s">
        <v>141</v>
      </c>
      <c r="E107" s="11">
        <v>82.3855</v>
      </c>
      <c r="F107" s="12">
        <v>0.85</v>
      </c>
      <c r="G107" s="11">
        <f t="shared" si="5"/>
        <v>70.027675</v>
      </c>
      <c r="H107" s="9">
        <v>96</v>
      </c>
      <c r="I107" s="9">
        <v>104</v>
      </c>
      <c r="J107" s="9">
        <f t="shared" si="14"/>
        <v>8</v>
      </c>
      <c r="K107" s="9">
        <v>0.5</v>
      </c>
      <c r="L107" s="18">
        <v>0.5</v>
      </c>
      <c r="M107" s="19">
        <v>1.68</v>
      </c>
      <c r="N107" s="20"/>
      <c r="O107" s="9">
        <v>0.2</v>
      </c>
      <c r="P107" s="9"/>
      <c r="Q107" s="9">
        <v>0.1</v>
      </c>
      <c r="R107" s="9"/>
      <c r="S107" s="9"/>
      <c r="T107" s="11">
        <f t="shared" si="7"/>
        <v>2.98</v>
      </c>
      <c r="U107" s="9">
        <v>100</v>
      </c>
      <c r="V107" s="9" t="s">
        <v>32</v>
      </c>
      <c r="W107" s="11">
        <f t="shared" si="8"/>
        <v>73.007675</v>
      </c>
      <c r="X107" s="9">
        <v>104</v>
      </c>
      <c r="Y107" s="9">
        <v>104</v>
      </c>
      <c r="Z107" s="9">
        <f t="shared" si="15"/>
        <v>0</v>
      </c>
      <c r="AA107" s="9"/>
      <c r="AB107" s="9"/>
    </row>
    <row r="108" ht="20" customHeight="1" spans="1:28">
      <c r="A108" s="9">
        <v>105</v>
      </c>
      <c r="B108" s="10" t="s">
        <v>39</v>
      </c>
      <c r="C108" s="10" t="s">
        <v>30</v>
      </c>
      <c r="D108" s="10">
        <v>1120220355</v>
      </c>
      <c r="E108" s="11">
        <v>79.2278</v>
      </c>
      <c r="F108" s="12">
        <v>0.85</v>
      </c>
      <c r="G108" s="11">
        <v>67.3455</v>
      </c>
      <c r="H108" s="9">
        <v>111</v>
      </c>
      <c r="I108" s="9" t="s">
        <v>32</v>
      </c>
      <c r="J108" s="9" t="s">
        <v>32</v>
      </c>
      <c r="K108" s="9">
        <v>0.5</v>
      </c>
      <c r="L108" s="18">
        <v>0.5</v>
      </c>
      <c r="M108" s="19">
        <v>1.715</v>
      </c>
      <c r="N108" s="20"/>
      <c r="O108" s="9">
        <v>2.9</v>
      </c>
      <c r="P108" s="9"/>
      <c r="Q108" s="9"/>
      <c r="R108" s="9"/>
      <c r="S108" s="9"/>
      <c r="T108" s="11">
        <v>5.62</v>
      </c>
      <c r="U108" s="9">
        <v>68</v>
      </c>
      <c r="V108" s="9" t="s">
        <v>32</v>
      </c>
      <c r="W108" s="11">
        <f t="shared" si="8"/>
        <v>72.9655</v>
      </c>
      <c r="X108" s="9">
        <v>105</v>
      </c>
      <c r="Y108" s="9" t="s">
        <v>32</v>
      </c>
      <c r="Z108" s="9" t="s">
        <v>32</v>
      </c>
      <c r="AA108" s="9"/>
      <c r="AB108" s="9"/>
    </row>
    <row r="109" ht="20" customHeight="1" spans="1:28">
      <c r="A109" s="9">
        <v>106</v>
      </c>
      <c r="B109" s="10" t="s">
        <v>37</v>
      </c>
      <c r="C109" s="10" t="s">
        <v>30</v>
      </c>
      <c r="D109" s="10" t="s">
        <v>142</v>
      </c>
      <c r="E109" s="11">
        <v>82.0123</v>
      </c>
      <c r="F109" s="12">
        <v>0.85</v>
      </c>
      <c r="G109" s="11">
        <f t="shared" ref="G109:G121" si="16">E109*F109</f>
        <v>69.710455</v>
      </c>
      <c r="H109" s="9">
        <v>99</v>
      </c>
      <c r="I109" s="9">
        <v>107</v>
      </c>
      <c r="J109" s="9">
        <f t="shared" ref="J109:J119" si="17">I109-H109</f>
        <v>8</v>
      </c>
      <c r="K109" s="9">
        <v>0.5</v>
      </c>
      <c r="L109" s="18">
        <v>0.5</v>
      </c>
      <c r="M109" s="19">
        <v>1.7</v>
      </c>
      <c r="N109" s="20"/>
      <c r="O109" s="9">
        <v>0.4</v>
      </c>
      <c r="P109" s="9"/>
      <c r="Q109" s="9"/>
      <c r="R109" s="9"/>
      <c r="S109" s="9"/>
      <c r="T109" s="11">
        <f t="shared" ref="T109:T121" si="18">SUM(K109+L109+M109+N109+O109+P109+Q109+R109-S109)</f>
        <v>3.1</v>
      </c>
      <c r="U109" s="9">
        <v>96</v>
      </c>
      <c r="V109" s="9" t="s">
        <v>32</v>
      </c>
      <c r="W109" s="11">
        <f t="shared" si="8"/>
        <v>72.810455</v>
      </c>
      <c r="X109" s="9">
        <v>106</v>
      </c>
      <c r="Y109" s="9">
        <v>108</v>
      </c>
      <c r="Z109" s="9">
        <f t="shared" ref="Z109:Z121" si="19">Y109-X109</f>
        <v>2</v>
      </c>
      <c r="AA109" s="9"/>
      <c r="AB109" s="9"/>
    </row>
    <row r="110" ht="20" customHeight="1" spans="1:28">
      <c r="A110" s="9">
        <v>107</v>
      </c>
      <c r="B110" s="10" t="s">
        <v>29</v>
      </c>
      <c r="C110" s="10" t="s">
        <v>30</v>
      </c>
      <c r="D110" s="10" t="s">
        <v>143</v>
      </c>
      <c r="E110" s="11">
        <v>79</v>
      </c>
      <c r="F110" s="12">
        <v>0.85</v>
      </c>
      <c r="G110" s="11">
        <f t="shared" si="16"/>
        <v>67.15</v>
      </c>
      <c r="H110" s="9">
        <v>113</v>
      </c>
      <c r="I110" s="9">
        <v>103</v>
      </c>
      <c r="J110" s="9">
        <f t="shared" si="17"/>
        <v>-10</v>
      </c>
      <c r="K110" s="9">
        <v>0.5</v>
      </c>
      <c r="L110" s="18">
        <v>0.5</v>
      </c>
      <c r="M110" s="21">
        <v>1.7</v>
      </c>
      <c r="N110" s="20">
        <v>0.4</v>
      </c>
      <c r="O110" s="9">
        <v>1.95</v>
      </c>
      <c r="P110" s="9"/>
      <c r="Q110" s="9">
        <v>0.2</v>
      </c>
      <c r="R110" s="9"/>
      <c r="S110" s="9"/>
      <c r="T110" s="11">
        <f t="shared" si="18"/>
        <v>5.25</v>
      </c>
      <c r="U110" s="9">
        <v>114</v>
      </c>
      <c r="V110" s="9" t="s">
        <v>32</v>
      </c>
      <c r="W110" s="11">
        <f t="shared" si="8"/>
        <v>72.4</v>
      </c>
      <c r="X110" s="9">
        <v>107</v>
      </c>
      <c r="Y110" s="9">
        <v>101</v>
      </c>
      <c r="Z110" s="9">
        <f t="shared" si="19"/>
        <v>-6</v>
      </c>
      <c r="AA110" s="9"/>
      <c r="AB110" s="9"/>
    </row>
    <row r="111" ht="20" customHeight="1" spans="1:28">
      <c r="A111" s="9">
        <v>108</v>
      </c>
      <c r="B111" s="10" t="s">
        <v>29</v>
      </c>
      <c r="C111" s="10" t="s">
        <v>30</v>
      </c>
      <c r="D111" s="10" t="s">
        <v>144</v>
      </c>
      <c r="E111" s="11">
        <v>81.33</v>
      </c>
      <c r="F111" s="12">
        <v>0.85</v>
      </c>
      <c r="G111" s="11">
        <f t="shared" si="16"/>
        <v>69.1305</v>
      </c>
      <c r="H111" s="9">
        <v>102</v>
      </c>
      <c r="I111" s="9">
        <v>74</v>
      </c>
      <c r="J111" s="9">
        <f t="shared" si="17"/>
        <v>-28</v>
      </c>
      <c r="K111" s="9">
        <v>0.5</v>
      </c>
      <c r="L111" s="18">
        <v>0.5</v>
      </c>
      <c r="M111" s="21">
        <v>1.72</v>
      </c>
      <c r="N111" s="20"/>
      <c r="O111" s="9">
        <v>0.3</v>
      </c>
      <c r="P111" s="9"/>
      <c r="Q111" s="9">
        <v>0.2</v>
      </c>
      <c r="R111" s="9"/>
      <c r="S111" s="9"/>
      <c r="T111" s="11">
        <f t="shared" si="18"/>
        <v>3.22</v>
      </c>
      <c r="U111" s="9">
        <v>98</v>
      </c>
      <c r="V111" s="9" t="s">
        <v>32</v>
      </c>
      <c r="W111" s="11">
        <f t="shared" si="8"/>
        <v>72.3505</v>
      </c>
      <c r="X111" s="9">
        <v>108</v>
      </c>
      <c r="Y111" s="9">
        <v>75</v>
      </c>
      <c r="Z111" s="9">
        <f t="shared" si="19"/>
        <v>-33</v>
      </c>
      <c r="AA111" s="9"/>
      <c r="AB111" s="9"/>
    </row>
    <row r="112" ht="20" customHeight="1" spans="1:28">
      <c r="A112" s="9">
        <v>109</v>
      </c>
      <c r="B112" s="10" t="s">
        <v>37</v>
      </c>
      <c r="C112" s="10" t="s">
        <v>30</v>
      </c>
      <c r="D112" s="10" t="s">
        <v>145</v>
      </c>
      <c r="E112" s="11">
        <v>81.3704</v>
      </c>
      <c r="F112" s="12">
        <v>0.85</v>
      </c>
      <c r="G112" s="11">
        <f t="shared" si="16"/>
        <v>69.16484</v>
      </c>
      <c r="H112" s="9">
        <v>101</v>
      </c>
      <c r="I112" s="9">
        <v>73</v>
      </c>
      <c r="J112" s="9">
        <f t="shared" si="17"/>
        <v>-28</v>
      </c>
      <c r="K112" s="9">
        <v>0.5</v>
      </c>
      <c r="L112" s="18">
        <v>0.5</v>
      </c>
      <c r="M112" s="19">
        <v>1.68</v>
      </c>
      <c r="N112" s="20"/>
      <c r="O112" s="9">
        <v>0.4</v>
      </c>
      <c r="P112" s="9"/>
      <c r="Q112" s="9"/>
      <c r="R112" s="9"/>
      <c r="S112" s="9"/>
      <c r="T112" s="11">
        <f t="shared" si="18"/>
        <v>3.08</v>
      </c>
      <c r="U112" s="9">
        <v>97</v>
      </c>
      <c r="V112" s="9" t="s">
        <v>32</v>
      </c>
      <c r="W112" s="11">
        <f t="shared" si="8"/>
        <v>72.24484</v>
      </c>
      <c r="X112" s="9">
        <v>109</v>
      </c>
      <c r="Y112" s="9">
        <v>85</v>
      </c>
      <c r="Z112" s="9">
        <f t="shared" si="19"/>
        <v>-24</v>
      </c>
      <c r="AA112" s="9"/>
      <c r="AB112" s="9"/>
    </row>
    <row r="113" ht="20" customHeight="1" spans="1:28">
      <c r="A113" s="9">
        <v>110</v>
      </c>
      <c r="B113" s="10" t="s">
        <v>37</v>
      </c>
      <c r="C113" s="10" t="s">
        <v>30</v>
      </c>
      <c r="D113" s="10" t="s">
        <v>146</v>
      </c>
      <c r="E113" s="11">
        <v>80.5663</v>
      </c>
      <c r="F113" s="12">
        <v>0.85</v>
      </c>
      <c r="G113" s="11">
        <f t="shared" si="16"/>
        <v>68.481355</v>
      </c>
      <c r="H113" s="9">
        <v>105</v>
      </c>
      <c r="I113" s="9">
        <v>95</v>
      </c>
      <c r="J113" s="9">
        <f t="shared" si="17"/>
        <v>-10</v>
      </c>
      <c r="K113" s="9">
        <v>0.5</v>
      </c>
      <c r="L113" s="18">
        <v>0.5</v>
      </c>
      <c r="M113" s="19">
        <v>1.76</v>
      </c>
      <c r="N113" s="20"/>
      <c r="O113" s="9">
        <v>0.5</v>
      </c>
      <c r="P113" s="9"/>
      <c r="Q113" s="9"/>
      <c r="R113" s="9"/>
      <c r="S113" s="9"/>
      <c r="T113" s="11">
        <f t="shared" si="18"/>
        <v>3.26</v>
      </c>
      <c r="U113" s="9">
        <v>93</v>
      </c>
      <c r="V113" s="9" t="s">
        <v>32</v>
      </c>
      <c r="W113" s="11">
        <f t="shared" si="8"/>
        <v>71.741355</v>
      </c>
      <c r="X113" s="9">
        <v>110</v>
      </c>
      <c r="Y113" s="9">
        <v>97</v>
      </c>
      <c r="Z113" s="9">
        <f t="shared" si="19"/>
        <v>-13</v>
      </c>
      <c r="AA113" s="9"/>
      <c r="AB113" s="9"/>
    </row>
    <row r="114" ht="20" customHeight="1" spans="1:28">
      <c r="A114" s="9">
        <v>111</v>
      </c>
      <c r="B114" s="10" t="s">
        <v>29</v>
      </c>
      <c r="C114" s="10" t="s">
        <v>30</v>
      </c>
      <c r="D114" s="10" t="s">
        <v>147</v>
      </c>
      <c r="E114" s="11">
        <v>81</v>
      </c>
      <c r="F114" s="12">
        <v>0.85</v>
      </c>
      <c r="G114" s="11">
        <f t="shared" si="16"/>
        <v>68.85</v>
      </c>
      <c r="H114" s="9">
        <v>103</v>
      </c>
      <c r="I114" s="9">
        <v>94</v>
      </c>
      <c r="J114" s="9">
        <f t="shared" si="17"/>
        <v>-9</v>
      </c>
      <c r="K114" s="9">
        <v>0.5</v>
      </c>
      <c r="L114" s="18">
        <v>0.5</v>
      </c>
      <c r="M114" s="21">
        <v>1.73</v>
      </c>
      <c r="N114" s="20"/>
      <c r="O114" s="9"/>
      <c r="P114" s="9"/>
      <c r="Q114" s="9"/>
      <c r="R114" s="9"/>
      <c r="S114" s="9"/>
      <c r="T114" s="11">
        <f t="shared" si="18"/>
        <v>2.73</v>
      </c>
      <c r="U114" s="9">
        <v>109</v>
      </c>
      <c r="V114" s="9" t="s">
        <v>32</v>
      </c>
      <c r="W114" s="11">
        <f t="shared" si="8"/>
        <v>71.58</v>
      </c>
      <c r="X114" s="9">
        <v>111</v>
      </c>
      <c r="Y114" s="9">
        <v>100</v>
      </c>
      <c r="Z114" s="9">
        <f t="shared" si="19"/>
        <v>-11</v>
      </c>
      <c r="AA114" s="9"/>
      <c r="AB114" s="9"/>
    </row>
    <row r="115" ht="20" customHeight="1" spans="1:28">
      <c r="A115" s="9">
        <v>112</v>
      </c>
      <c r="B115" s="10" t="s">
        <v>39</v>
      </c>
      <c r="C115" s="10" t="s">
        <v>30</v>
      </c>
      <c r="D115" s="10" t="s">
        <v>148</v>
      </c>
      <c r="E115" s="11">
        <v>80.0938</v>
      </c>
      <c r="F115" s="12">
        <v>0.85</v>
      </c>
      <c r="G115" s="11">
        <f t="shared" si="16"/>
        <v>68.07973</v>
      </c>
      <c r="H115" s="9">
        <v>109</v>
      </c>
      <c r="I115" s="9">
        <v>106</v>
      </c>
      <c r="J115" s="9">
        <f t="shared" si="17"/>
        <v>-3</v>
      </c>
      <c r="K115" s="9">
        <v>0.5</v>
      </c>
      <c r="L115" s="18">
        <v>0.5</v>
      </c>
      <c r="M115" s="19">
        <v>1.68</v>
      </c>
      <c r="N115" s="20"/>
      <c r="O115" s="9">
        <v>0.6</v>
      </c>
      <c r="P115" s="9"/>
      <c r="Q115" s="9"/>
      <c r="R115" s="9"/>
      <c r="S115" s="9"/>
      <c r="T115" s="11">
        <f t="shared" si="18"/>
        <v>3.28</v>
      </c>
      <c r="U115" s="9">
        <v>92</v>
      </c>
      <c r="V115" s="9">
        <v>1</v>
      </c>
      <c r="W115" s="11">
        <f t="shared" si="8"/>
        <v>71.35973</v>
      </c>
      <c r="X115" s="9">
        <v>112</v>
      </c>
      <c r="Y115" s="9">
        <v>107</v>
      </c>
      <c r="Z115" s="9">
        <f t="shared" si="19"/>
        <v>-5</v>
      </c>
      <c r="AA115" s="9"/>
      <c r="AB115" s="9"/>
    </row>
    <row r="116" ht="20" customHeight="1" spans="1:28">
      <c r="A116" s="9">
        <v>113</v>
      </c>
      <c r="B116" s="10" t="s">
        <v>29</v>
      </c>
      <c r="C116" s="10" t="s">
        <v>30</v>
      </c>
      <c r="D116" s="10" t="s">
        <v>149</v>
      </c>
      <c r="E116" s="11">
        <v>80.44</v>
      </c>
      <c r="F116" s="12">
        <v>0.85</v>
      </c>
      <c r="G116" s="11">
        <f t="shared" si="16"/>
        <v>68.374</v>
      </c>
      <c r="H116" s="9">
        <v>106</v>
      </c>
      <c r="I116" s="9">
        <v>96</v>
      </c>
      <c r="J116" s="9">
        <f t="shared" si="17"/>
        <v>-10</v>
      </c>
      <c r="K116" s="9">
        <v>0.5</v>
      </c>
      <c r="L116" s="18">
        <v>0.5</v>
      </c>
      <c r="M116" s="21">
        <v>1.73</v>
      </c>
      <c r="N116" s="20"/>
      <c r="O116" s="9"/>
      <c r="P116" s="9"/>
      <c r="Q116" s="9"/>
      <c r="R116" s="9"/>
      <c r="S116" s="9"/>
      <c r="T116" s="11">
        <f t="shared" si="18"/>
        <v>2.73</v>
      </c>
      <c r="U116" s="9">
        <v>110</v>
      </c>
      <c r="V116" s="9" t="s">
        <v>32</v>
      </c>
      <c r="W116" s="11">
        <f t="shared" si="8"/>
        <v>71.104</v>
      </c>
      <c r="X116" s="9">
        <v>113</v>
      </c>
      <c r="Y116" s="9">
        <v>99</v>
      </c>
      <c r="Z116" s="9">
        <f t="shared" si="19"/>
        <v>-14</v>
      </c>
      <c r="AA116" s="9"/>
      <c r="AB116" s="9"/>
    </row>
    <row r="117" ht="20" customHeight="1" spans="1:28">
      <c r="A117" s="9">
        <v>114</v>
      </c>
      <c r="B117" s="10" t="s">
        <v>34</v>
      </c>
      <c r="C117" s="10" t="s">
        <v>30</v>
      </c>
      <c r="D117" s="10" t="s">
        <v>150</v>
      </c>
      <c r="E117" s="11">
        <v>75.7241</v>
      </c>
      <c r="F117" s="12">
        <v>0.85</v>
      </c>
      <c r="G117" s="11">
        <f t="shared" si="16"/>
        <v>64.365485</v>
      </c>
      <c r="H117" s="9">
        <v>114</v>
      </c>
      <c r="I117" s="9">
        <v>101</v>
      </c>
      <c r="J117" s="9">
        <f t="shared" si="17"/>
        <v>-13</v>
      </c>
      <c r="K117" s="9">
        <v>0.5</v>
      </c>
      <c r="L117" s="18">
        <v>0.5</v>
      </c>
      <c r="M117" s="19">
        <v>1.69</v>
      </c>
      <c r="N117" s="20"/>
      <c r="O117" s="9">
        <v>0.1</v>
      </c>
      <c r="P117" s="9"/>
      <c r="Q117" s="9">
        <v>0.2</v>
      </c>
      <c r="R117" s="9"/>
      <c r="S117" s="9"/>
      <c r="T117" s="11">
        <f t="shared" si="18"/>
        <v>2.99</v>
      </c>
      <c r="U117" s="9">
        <v>99</v>
      </c>
      <c r="V117" s="9">
        <v>1</v>
      </c>
      <c r="W117" s="11">
        <f t="shared" si="8"/>
        <v>67.355485</v>
      </c>
      <c r="X117" s="9">
        <v>114</v>
      </c>
      <c r="Y117" s="9">
        <v>103</v>
      </c>
      <c r="Z117" s="9">
        <f t="shared" si="19"/>
        <v>-11</v>
      </c>
      <c r="AA117" s="9"/>
      <c r="AB117" s="9"/>
    </row>
    <row r="118" ht="20" customHeight="1" spans="1:28">
      <c r="A118" s="9">
        <v>115</v>
      </c>
      <c r="B118" s="10" t="s">
        <v>34</v>
      </c>
      <c r="C118" s="10" t="s">
        <v>30</v>
      </c>
      <c r="D118" s="10" t="s">
        <v>151</v>
      </c>
      <c r="E118" s="11">
        <v>75.6552</v>
      </c>
      <c r="F118" s="12">
        <v>0.85</v>
      </c>
      <c r="G118" s="11">
        <f t="shared" si="16"/>
        <v>64.30692</v>
      </c>
      <c r="H118" s="9">
        <v>115</v>
      </c>
      <c r="I118" s="9">
        <v>105</v>
      </c>
      <c r="J118" s="9">
        <f t="shared" si="17"/>
        <v>-10</v>
      </c>
      <c r="K118" s="9">
        <v>0.5</v>
      </c>
      <c r="L118" s="18">
        <v>0.5</v>
      </c>
      <c r="M118" s="19">
        <v>1.7</v>
      </c>
      <c r="N118" s="20"/>
      <c r="O118" s="9"/>
      <c r="P118" s="9"/>
      <c r="Q118" s="9">
        <v>0.1</v>
      </c>
      <c r="R118" s="9"/>
      <c r="S118" s="9"/>
      <c r="T118" s="11">
        <f t="shared" si="18"/>
        <v>2.8</v>
      </c>
      <c r="U118" s="9">
        <v>103</v>
      </c>
      <c r="V118" s="9" t="s">
        <v>32</v>
      </c>
      <c r="W118" s="11">
        <f t="shared" si="8"/>
        <v>67.10692</v>
      </c>
      <c r="X118" s="9">
        <v>115</v>
      </c>
      <c r="Y118" s="9">
        <v>105</v>
      </c>
      <c r="Z118" s="9">
        <f t="shared" si="19"/>
        <v>-10</v>
      </c>
      <c r="AA118" s="9"/>
      <c r="AB118" s="9"/>
    </row>
    <row r="119" ht="20" customHeight="1" spans="1:28">
      <c r="A119" s="9">
        <v>116</v>
      </c>
      <c r="B119" s="10" t="s">
        <v>37</v>
      </c>
      <c r="C119" s="10" t="s">
        <v>30</v>
      </c>
      <c r="D119" s="10" t="s">
        <v>152</v>
      </c>
      <c r="E119" s="11">
        <v>61.2</v>
      </c>
      <c r="F119" s="12">
        <v>0.85</v>
      </c>
      <c r="G119" s="11">
        <f t="shared" si="16"/>
        <v>52.02</v>
      </c>
      <c r="H119" s="9">
        <v>116</v>
      </c>
      <c r="I119" s="9">
        <v>111</v>
      </c>
      <c r="J119" s="9">
        <f t="shared" si="17"/>
        <v>-5</v>
      </c>
      <c r="K119" s="9">
        <v>0.5</v>
      </c>
      <c r="L119" s="18">
        <v>0.5</v>
      </c>
      <c r="M119" s="19">
        <v>1.72</v>
      </c>
      <c r="N119" s="20"/>
      <c r="O119" s="9"/>
      <c r="P119" s="9"/>
      <c r="Q119" s="9"/>
      <c r="R119" s="9"/>
      <c r="S119" s="9"/>
      <c r="T119" s="11">
        <f t="shared" si="18"/>
        <v>2.72</v>
      </c>
      <c r="U119" s="9">
        <v>112</v>
      </c>
      <c r="V119" s="9">
        <v>1</v>
      </c>
      <c r="W119" s="11">
        <f t="shared" si="8"/>
        <v>54.74</v>
      </c>
      <c r="X119" s="9">
        <v>116</v>
      </c>
      <c r="Y119" s="9">
        <v>111</v>
      </c>
      <c r="Z119" s="9">
        <f t="shared" si="19"/>
        <v>-5</v>
      </c>
      <c r="AA119" s="9"/>
      <c r="AB119" s="9"/>
    </row>
    <row r="120" ht="20" customHeight="1" spans="1:28">
      <c r="A120" s="9">
        <v>117</v>
      </c>
      <c r="B120" s="10" t="s">
        <v>39</v>
      </c>
      <c r="C120" s="10" t="s">
        <v>30</v>
      </c>
      <c r="D120" s="10" t="s">
        <v>153</v>
      </c>
      <c r="E120" s="11"/>
      <c r="F120" s="12">
        <v>0.85</v>
      </c>
      <c r="G120" s="11">
        <f t="shared" si="16"/>
        <v>0</v>
      </c>
      <c r="H120" s="9">
        <v>118</v>
      </c>
      <c r="I120" s="9" t="s">
        <v>32</v>
      </c>
      <c r="J120" s="9" t="s">
        <v>32</v>
      </c>
      <c r="K120" s="9">
        <v>0.5</v>
      </c>
      <c r="L120" s="18">
        <v>0.5</v>
      </c>
      <c r="M120" s="19">
        <v>1.691</v>
      </c>
      <c r="N120" s="20"/>
      <c r="O120" s="9"/>
      <c r="P120" s="9"/>
      <c r="Q120" s="9"/>
      <c r="R120" s="9"/>
      <c r="S120" s="9"/>
      <c r="T120" s="11">
        <f t="shared" si="18"/>
        <v>2.691</v>
      </c>
      <c r="U120" s="9">
        <v>115</v>
      </c>
      <c r="V120" s="9" t="s">
        <v>32</v>
      </c>
      <c r="W120" s="11">
        <f t="shared" si="8"/>
        <v>2.691</v>
      </c>
      <c r="X120" s="9">
        <v>117</v>
      </c>
      <c r="Y120" s="9">
        <v>113</v>
      </c>
      <c r="Z120" s="9">
        <f t="shared" si="19"/>
        <v>-4</v>
      </c>
      <c r="AA120" s="9"/>
      <c r="AB120" s="9"/>
    </row>
    <row r="121" ht="14.25" spans="1:28">
      <c r="A121" s="9">
        <v>118</v>
      </c>
      <c r="B121" s="10" t="s">
        <v>29</v>
      </c>
      <c r="C121" s="10" t="s">
        <v>30</v>
      </c>
      <c r="D121" s="10" t="s">
        <v>154</v>
      </c>
      <c r="E121" s="11"/>
      <c r="F121" s="12">
        <v>0.85</v>
      </c>
      <c r="G121" s="11">
        <f t="shared" si="16"/>
        <v>0</v>
      </c>
      <c r="H121" s="9">
        <v>117</v>
      </c>
      <c r="I121" s="9" t="s">
        <v>32</v>
      </c>
      <c r="J121" s="9" t="s">
        <v>32</v>
      </c>
      <c r="K121" s="9">
        <v>0.5</v>
      </c>
      <c r="L121" s="18">
        <v>0.5</v>
      </c>
      <c r="M121" s="19"/>
      <c r="N121" s="20"/>
      <c r="O121" s="9"/>
      <c r="P121" s="9"/>
      <c r="Q121" s="9"/>
      <c r="R121" s="9"/>
      <c r="S121" s="9"/>
      <c r="T121" s="11">
        <f t="shared" si="18"/>
        <v>1</v>
      </c>
      <c r="U121" s="9">
        <v>118</v>
      </c>
      <c r="V121" s="9" t="s">
        <v>32</v>
      </c>
      <c r="W121" s="11">
        <f t="shared" si="8"/>
        <v>1</v>
      </c>
      <c r="X121" s="9">
        <v>118</v>
      </c>
      <c r="Y121" s="9">
        <v>114</v>
      </c>
      <c r="Z121" s="9">
        <f t="shared" si="19"/>
        <v>-4</v>
      </c>
      <c r="AA121" s="9"/>
      <c r="AB121" s="9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2:AB121" etc:filterBottomFollowUsedRange="0">
    <sortState ref="A2:AB121">
      <sortCondition ref="W2" descending="1"/>
    </sortState>
    <extLst/>
  </autoFilter>
  <sortState ref="B4:AB121">
    <sortCondition ref="W4:W121" descending="1"/>
  </sortState>
  <mergeCells count="27">
    <mergeCell ref="A1:AB1"/>
    <mergeCell ref="K2:L2"/>
    <mergeCell ref="A2:A3"/>
    <mergeCell ref="B2:B3"/>
    <mergeCell ref="C2:C3"/>
    <mergeCell ref="D2:D3"/>
    <mergeCell ref="E2:E3"/>
    <mergeCell ref="G2:G3"/>
    <mergeCell ref="H2:H3"/>
    <mergeCell ref="I2:I3"/>
    <mergeCell ref="J2:J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</mergeCells>
  <pageMargins left="0.75" right="0.75" top="1" bottom="1" header="0.5" footer="1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8237476879</cp:lastModifiedBy>
  <dcterms:created xsi:type="dcterms:W3CDTF">2024-09-02T19:25:00Z</dcterms:created>
  <dcterms:modified xsi:type="dcterms:W3CDTF">2024-09-06T02:12:19Z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4F7C7289277847779AC37E30EF68C68F_13</vt:lpwstr>
  </property>
  <property fmtid="{D5CDD505-2E9C-101B-9397-08002B2CF9AE}" pid="3" name="KSOProductBuildVer">
    <vt:lpwstr>2052-12.1.0.17857</vt:lpwstr>
  </property>
</Properties>
</file>